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aAM\Desktop\Documentos Planificación\PAO\PAO 2021\Informes\IV Trimestre\"/>
    </mc:Choice>
  </mc:AlternateContent>
  <bookViews>
    <workbookView xWindow="0" yWindow="0" windowWidth="20490" windowHeight="8940"/>
  </bookViews>
  <sheets>
    <sheet name="Consultivo" sheetId="41" r:id="rId1"/>
    <sheet name="Derecho Público" sheetId="26" r:id="rId2"/>
    <sheet name="Derecho Función Publica" sheetId="27" r:id="rId3"/>
    <sheet name="Derecho Agrario Am" sheetId="28" r:id="rId4"/>
    <sheet name="Derecho Penal" sheetId="29" r:id="rId5"/>
    <sheet name="Notaria" sheetId="42" r:id="rId6"/>
    <sheet name="SINALEVI" sheetId="43" r:id="rId7"/>
    <sheet name="Ética" sheetId="30" r:id="rId8"/>
    <sheet name="Prensa" sheetId="44" r:id="rId9"/>
    <sheet name="Departamento de Tecnologia de I" sheetId="37" r:id="rId10"/>
    <sheet name="Contraloria de Servicios" sheetId="38" r:id="rId11"/>
    <sheet name="Desarrollo Institucional" sheetId="31" r:id="rId12"/>
    <sheet name="Recursos Humanos" sheetId="32" r:id="rId13"/>
    <sheet name="Proveeduria" sheetId="33" r:id="rId14"/>
    <sheet name="Servicios Generales" sheetId="34" r:id="rId15"/>
    <sheet name="Financiero Contable" sheetId="35" r:id="rId16"/>
    <sheet name="Registro y Control Documental" sheetId="36" r:id="rId17"/>
    <sheet name="Hoja2" sheetId="45" r:id="rId18"/>
    <sheet name="Hoja1" sheetId="40" state="hidden" r:id="rId19"/>
  </sheets>
  <calcPr calcId="162913"/>
</workbook>
</file>

<file path=xl/calcChain.xml><?xml version="1.0" encoding="utf-8"?>
<calcChain xmlns="http://schemas.openxmlformats.org/spreadsheetml/2006/main">
  <c r="F27" i="31" l="1"/>
  <c r="G27" i="31"/>
  <c r="M23" i="31"/>
  <c r="F29" i="31"/>
  <c r="J21" i="31"/>
</calcChain>
</file>

<file path=xl/sharedStrings.xml><?xml version="1.0" encoding="utf-8"?>
<sst xmlns="http://schemas.openxmlformats.org/spreadsheetml/2006/main" count="704" uniqueCount="372">
  <si>
    <t>CODIGO Y NOMBRE DEL  PROGRAMA O SUBPROGRAMA PRESUPUESTARIO</t>
  </si>
  <si>
    <t>PRODUCTO FINAL (BIENES/
SERVICIOS)</t>
  </si>
  <si>
    <t>POBLACIÓN META</t>
  </si>
  <si>
    <t xml:space="preserve">INDICADORES DE PRODUCTO FINAL  </t>
  </si>
  <si>
    <t>LÍNEA BASE</t>
  </si>
  <si>
    <t xml:space="preserve">METAS DEL INDICADOR </t>
  </si>
  <si>
    <t>USUARIO (A)</t>
  </si>
  <si>
    <t>Poderes del Estado, Administración Pública, los (as) habitantes del País</t>
  </si>
  <si>
    <t xml:space="preserve"> [1-(montos condenados/montos demandados)]*100</t>
  </si>
  <si>
    <t>Funcionarios Públicos y habitantes del país</t>
  </si>
  <si>
    <t xml:space="preserve">Denuncias administrativas por corrupción o deficit de transparencia abordados </t>
  </si>
  <si>
    <t>Personas capacitadas</t>
  </si>
  <si>
    <t>Guias y manuales publicados</t>
  </si>
  <si>
    <t xml:space="preserve">Defensa del Estado </t>
  </si>
  <si>
    <t>99,4%</t>
  </si>
  <si>
    <t>OBJETIVO DEL  ÁREA</t>
  </si>
  <si>
    <t>Procuraduría General de la República</t>
  </si>
  <si>
    <t>FORMULA</t>
  </si>
  <si>
    <t xml:space="preserve">Porcentaje de pagos evitados al Estado en la ejecución de sentencias por recursos de amparo respecto a los montos demandados.        (EFICACIA) </t>
  </si>
  <si>
    <t>Ejecución de Sentencia</t>
  </si>
  <si>
    <t>Porcentaje de información actualizada en el sistema litigioso</t>
  </si>
  <si>
    <t>Actualización del sistema Litigioso</t>
  </si>
  <si>
    <t>Funcionarios encargados de los procesos judiciales PGR</t>
  </si>
  <si>
    <t xml:space="preserve">Depuración de los predictores </t>
  </si>
  <si>
    <t>Sistema litigioso depurado</t>
  </si>
  <si>
    <t>Informaciones posesorias</t>
  </si>
  <si>
    <t xml:space="preserve">Prevención,  detección y combate de la corrupción </t>
  </si>
  <si>
    <t>[(personas capacitadas en el año t/personas capacitadas en el año t-1) -1]*100</t>
  </si>
  <si>
    <t>(Denuncias concluidas  en el año t/Total de Denuncias ingresadas año t  )*100</t>
  </si>
  <si>
    <t>Porcentaje de las denuncias concluidas del año t/el total de las denuncias atendidas en el año de la linea base (EFICACIA)</t>
  </si>
  <si>
    <t xml:space="preserve">793-07: </t>
  </si>
  <si>
    <t xml:space="preserve">Documento de prevención elaborado (EFICACIA ) </t>
  </si>
  <si>
    <t xml:space="preserve">791-06-03: </t>
  </si>
  <si>
    <t xml:space="preserve">791-06-04: </t>
  </si>
  <si>
    <t>788-03-04</t>
  </si>
  <si>
    <t>788-03-02</t>
  </si>
  <si>
    <t>788-03-03</t>
  </si>
  <si>
    <t>Porcentaje de solicitudes de contratación recibidas para revisión, tramitadas dentro del plazo establecido.</t>
  </si>
  <si>
    <t xml:space="preserve">Apoyar la gestión institucional a través del uso de las Tecnologías de Información, con el fin primordial de contribuir con el logro de los objetivos, maximizar los recursos, optimizar los procesos, incrementar la eficiencia, coadyuvar en la modernización del Estado y propiciar un impacto en la mejora al servicio y satisfacción del cliente.  </t>
  </si>
  <si>
    <t>Ejercer control normativo-contable en el proceso presupuestario institucional, garantizando que cada etapa se realice en apego a las disposiciones que regulan la materia y que sea congruente con las necesidades institucionales.</t>
  </si>
  <si>
    <t>Porcentaje de plazas ocupadas respecto a las plazas vacantes.</t>
  </si>
  <si>
    <t>Porcentaje de avance del estudio de cargas de trabajo</t>
  </si>
  <si>
    <t>Porcentaje de manuales actualizados</t>
  </si>
  <si>
    <t>(total de planes de trabajo cumplidos/ total de planes de trabajo formulados)*100</t>
  </si>
  <si>
    <t>Porcentaje de software desarrollado</t>
  </si>
  <si>
    <t xml:space="preserve">Porcentaje de solicitudes atendidas </t>
  </si>
  <si>
    <t xml:space="preserve">Administrar la infraestructura de las redes de comunicación y seguridad, mediante revisiones periodicas </t>
  </si>
  <si>
    <t>Porcentaje de mantenimientos realizados</t>
  </si>
  <si>
    <t>(número de manuales actualizados / total de manuales del departamento)*100%</t>
  </si>
  <si>
    <t>Porcentaje de solicitudes de servicios tramitadas según lo solicitado</t>
  </si>
  <si>
    <t>Cantidad de tablas de plazos confeccionadas</t>
  </si>
  <si>
    <t>Porcentaje de avance del plan</t>
  </si>
  <si>
    <t>Porcentaje de avance</t>
  </si>
  <si>
    <t>Implementación del Nuevo modelo de Evaluación del Desempeño</t>
  </si>
  <si>
    <t>Relación de puestos elaborado</t>
  </si>
  <si>
    <t>Tramitar los diversos procedimientos de contratación administrativa, para adquisición de bienes, obras y servicios requeridos por la institución.</t>
  </si>
  <si>
    <t>(Número de manuales actualizados / total de manuales del departamento)*100%</t>
  </si>
  <si>
    <t>Número de servicios ofrecidos/ total de servicios solicitados)*100</t>
  </si>
  <si>
    <t>Maureen Sanabria Marin</t>
  </si>
  <si>
    <t>Xiomara Ramírez Aguilar</t>
  </si>
  <si>
    <t xml:space="preserve">Actualizar la plataforma tecnólogica según las necesidades institucionales </t>
  </si>
  <si>
    <t>Hernán Bermúdez Sánchez</t>
  </si>
  <si>
    <t>(número de procesos realizados/ total de estudios programados)*100</t>
  </si>
  <si>
    <t>Porcentaje de cumplimiento de los planes de trabajo de las comisiones institucionales</t>
  </si>
  <si>
    <t>Total de solicitudes de contratación tramitadas / Total de solicitudes de contratación recibidas para revisión * 100.</t>
  </si>
  <si>
    <t>Jorge Omar Camacho</t>
  </si>
  <si>
    <t>Brayner Mora Gutiérrez</t>
  </si>
  <si>
    <t>Elaborar y revisar las tablas de plazos de conformidad con el Plan de valoración documental</t>
  </si>
  <si>
    <t>Pendiente con Xiomara</t>
  </si>
  <si>
    <t>Cantidad de incidencias atendidas/ cantidad de incidencias reportadas)*100</t>
  </si>
  <si>
    <t>Porcentaje de los recursos asignados</t>
  </si>
  <si>
    <t>Recursos ejecutados/recursos asignados * 100</t>
  </si>
  <si>
    <t>Porcentaje de mantenimiento de infraestructura de red datos y telefonia realizadas/ mantenimientos programados)*100</t>
  </si>
  <si>
    <t>Llevar a cabo procesos de eliminación documental para liberar espacio en los archivos de Gestión.</t>
  </si>
  <si>
    <t>Desarrollo o actualización  de aplicaciones</t>
  </si>
  <si>
    <t>Porcentaje de funcionarios capacitados</t>
  </si>
  <si>
    <t>Ofrecer los contenidos de capacitación en tecnologías de información y comunicación que los funcionarios de la PGR requieren.</t>
  </si>
  <si>
    <t>Grupo asesor responsable de las consultas</t>
  </si>
  <si>
    <t>Juan Luis Montoya Segura</t>
  </si>
  <si>
    <t>Ricardo Vargas Vasquez</t>
  </si>
  <si>
    <t>José Joaquin Barahona Vargas</t>
  </si>
  <si>
    <t>José Enrique Castro Marín</t>
  </si>
  <si>
    <r>
      <t xml:space="preserve">Porcentaje de incremento de personas capacitadas  respecto a las del año anterior    </t>
    </r>
    <r>
      <rPr>
        <b/>
        <sz val="9"/>
        <color theme="1"/>
        <rFont val="Tahoma"/>
        <family val="2"/>
      </rPr>
      <t>(EFICIENCIA)</t>
    </r>
  </si>
  <si>
    <t>José Armando Lopez Baltodano</t>
  </si>
  <si>
    <t>Documento POA elaborado</t>
  </si>
  <si>
    <t>Sala Constitucional</t>
  </si>
  <si>
    <t>Administración Pública Central y Descentralizada
Asamblea Legislativa, y los (as) habitantes del País</t>
  </si>
  <si>
    <t xml:space="preserve">(total de consultas acumuladas al año t-1 resueltas /total de consultas acumuladas al año t-1 sin resolver)   </t>
  </si>
  <si>
    <t xml:space="preserve"> Porcentaje de  informes atendidos.  (EFICACIA)</t>
  </si>
  <si>
    <t xml:space="preserve">Actuación Notarial Formalizada </t>
  </si>
  <si>
    <t>Administración Pública Central y Descentralizada</t>
  </si>
  <si>
    <t>Porcentaje de ahorro en la formalización de escrituras. (EFICIENCIA)</t>
  </si>
  <si>
    <t>RESPONSABLE</t>
  </si>
  <si>
    <t>OBJETIVO DEL DEPARTAMENTO</t>
  </si>
  <si>
    <t xml:space="preserve">788-03-03: </t>
  </si>
  <si>
    <t>Porcentaje de la atención a los medios de comunicación</t>
  </si>
  <si>
    <t>Vivian Burban Vega</t>
  </si>
  <si>
    <t>Porcentaje de predictores depurados de los procesos fenecidos, para una mejor selección de la información.</t>
  </si>
  <si>
    <t>791-06-02.</t>
  </si>
  <si>
    <t>Defensa de los intereses estatales.</t>
  </si>
  <si>
    <t>Administración Pública, y habitantes del país</t>
  </si>
  <si>
    <t>Funcionarios encargados de los procesos judiciales</t>
  </si>
  <si>
    <t>Porcentaje de información actualizada en el sistema litigioso.</t>
  </si>
  <si>
    <t>Sistema litigioso depurado.</t>
  </si>
  <si>
    <t>Información normativa y jurisprudencia  Administrativa actualizada</t>
  </si>
  <si>
    <t xml:space="preserve">Administración Pública Central y Descentralizada
Asamblea Legislativa, Sala Constitucional, Colegio de abogados, Dirección General de Notariado  y los (as) habitantes del País y en el exterior respecto al acceso al sistema de información jurídica
</t>
  </si>
  <si>
    <t>Información normativa y jurisprudencia  Constitucional actualizada</t>
  </si>
  <si>
    <t>Instruir, dirigir y supervisar  las etapas de formulación y ejecución presupuestarias para el logro de la gestión institucional.</t>
  </si>
  <si>
    <t>Dirigir la ejecución presupuestaria institucional, en apego a los principios de legalidad, transparencia y uso racional de los recursos.</t>
  </si>
  <si>
    <t>Porcentaje de ejecución presupuestaria</t>
  </si>
  <si>
    <t>(Presupuesto devengado/apropiación presupuestaria)*100</t>
  </si>
  <si>
    <t>Porcentaje de cumplimiento del Plan de Compras (PC)</t>
  </si>
  <si>
    <t>(Líneas de PC adquiridas/Líneas incluidas en el PC)*100</t>
  </si>
  <si>
    <t xml:space="preserve">Formulación de la Relación de Puestos anual y el seguimiento y monitoreo </t>
  </si>
  <si>
    <t>Elaborar  un plan de capacitación que fortalezca el desarrollo de las competencias del capital humano</t>
  </si>
  <si>
    <t>Elaboración del  Plan de Salud Ocupacional</t>
  </si>
  <si>
    <t>Plan elaborado</t>
  </si>
  <si>
    <t>Implementar un  taller para la capacitación del personal en la confección de Planes de Atención y respuesta ante Emergencias.</t>
  </si>
  <si>
    <t>Taller impartido</t>
  </si>
  <si>
    <t xml:space="preserve">Sonia Pérez Hernández. </t>
  </si>
  <si>
    <t>(Expedientes completos/expedientes abiertos) * 100%</t>
  </si>
  <si>
    <t xml:space="preserve">Formular, actualizar e implementar los procedimientos administrativos de los procesos a  su cargo </t>
  </si>
  <si>
    <t>Atender las necesidades de mantenimiento de mayor complejidad relacionadas con las edificaciones, equipo, mobiliario y flotilla vehicular.</t>
  </si>
  <si>
    <t>Porcentaje de ejecución presupuestaria de las partidas asignadas.</t>
  </si>
  <si>
    <t>Total de presupuesto ejecutado/ Total de presupuesto asignado) *100</t>
  </si>
  <si>
    <t>Administrar los servicios de limpieza de todas las instalaciones.</t>
  </si>
  <si>
    <t>Promedio anual de la evaluación del servicio de limpieza.</t>
  </si>
  <si>
    <t>Porcentaje de facturas tramitadas.</t>
  </si>
  <si>
    <t>(Total de facturas tramitadas / total de facturas recibidas)*100</t>
  </si>
  <si>
    <t>Programar, adquirir, abastecer y custodiar las herramientas y los materiales necesarios, para el buen funcionamiento del departamento.</t>
  </si>
  <si>
    <t xml:space="preserve">Porcentaje materiales disponibles para la gestión del departamento. </t>
  </si>
  <si>
    <t>(Total de líneas incluidas en el Plan de Compras adquiridas/total de líneas incluidas en el Plan de Compras)*100</t>
  </si>
  <si>
    <t>Atender las necesidades de mantenimiento de menor complejidad relacionadas con las edificaciones, equipo y mobiliario.</t>
  </si>
  <si>
    <t>Gestionar  los recursos financieros de la PGR, a través de las  diferentes etapas presupuestarias de formulación, consolidación, programación, ejecución, modificaciones y liquidación, según la normativa que rige la materia.</t>
  </si>
  <si>
    <t>Anteproyecto de Presupuesto revisado y consolidado</t>
  </si>
  <si>
    <t>Anteproyecto de presupuesto</t>
  </si>
  <si>
    <t xml:space="preserve">1
</t>
  </si>
  <si>
    <t>Maureen Sanabria</t>
  </si>
  <si>
    <t>Modificaciones presupuestarias analizadas</t>
  </si>
  <si>
    <t>Modificaciones realizadas</t>
  </si>
  <si>
    <t>Porcentaje de facturas devengadas.</t>
  </si>
  <si>
    <t>(Facturas devengadas/facturas recibidas)*100</t>
  </si>
  <si>
    <t>Realizar los análisis jurídico-contable y presupuestario de los documentos de ejecución presupuestaria, considerando los aspectos contemplados en el Instructivo de Visado del Gasto, así como los procedimientos establecidos.</t>
  </si>
  <si>
    <t>Porcentaje de Visados devueltos para su corrección</t>
  </si>
  <si>
    <t>(Visados devueltos/Visados tramitados)*100</t>
  </si>
  <si>
    <t>Ejercer custodia, control y trámite de anticipos y liquidación de viáticos, del fondo de Caja Chica y  cuentas corrientes, atendiendo  los lineamientos y normativas emitidos por los entes rectores.</t>
  </si>
  <si>
    <t>Porcentaje de efectividad en la custodia y trámite del fondo de efectivo.</t>
  </si>
  <si>
    <t>(Arqueos correctos / Arqueos realizados)*100</t>
  </si>
  <si>
    <t xml:space="preserve">Porcentaje de liquidaciones devueltas </t>
  </si>
  <si>
    <t>(Liquidaciones de viáticos devueltos / Liquidaciones tramitadas) *100</t>
  </si>
  <si>
    <t xml:space="preserve">Porcentaje de anticipos devueltos </t>
  </si>
  <si>
    <t>Porcentaje de facturas canceladas con cargo al fondo de CCH, debidamente reintegradas</t>
  </si>
  <si>
    <t>(Facturas reintegradas /Facturas canceladas) *100</t>
  </si>
  <si>
    <r>
      <rPr>
        <sz val="9"/>
        <color theme="1"/>
        <rFont val="Tahoma"/>
        <family val="2"/>
      </rPr>
      <t>Administrar el Sistema de Gestión Documental,  mediante la coordinación de las actividades referidas a la creación, la organización,  la conservación,  la recepción, el registro y la salida  de los documentos, para garantizar el acceso oportuno a la información.</t>
    </r>
    <r>
      <rPr>
        <sz val="9"/>
        <color rgb="FFFF0000"/>
        <rFont val="Tahoma"/>
        <family val="2"/>
      </rPr>
      <t xml:space="preserve">
</t>
    </r>
  </si>
  <si>
    <t>Centralizar la recepción de los documentos que ingresan a la Institución, mediante el registro veraz en los Sistemas Institucionales, para proporcionar un servicio eficiente y eficaz a los usuarios.</t>
  </si>
  <si>
    <t>Promedio de satisfacción</t>
  </si>
  <si>
    <t>(Nivel de satisfacción Encuesta 1 + Nivel de satisfacción encuesta 2)/2</t>
  </si>
  <si>
    <t xml:space="preserve">Realizar el tratamiento archivístico a los documentos transferidos al Archivo Central </t>
  </si>
  <si>
    <t>Porcentaje de expedientes tratados</t>
  </si>
  <si>
    <t>(Expedientes tratados/expedientes transferidos)*100</t>
  </si>
  <si>
    <t>Dar seguimiento a las Planes de  mejora de los procesos de Autoevaluación de Control Interno y Valoración de Riesgos  elaborados 2014 y siguientes hasta su cumplimiento.</t>
  </si>
  <si>
    <t>Diseño y Redacción del Reglamento de Organización y Funcionamiento de la Contraloría de Servicios del PGR.</t>
  </si>
  <si>
    <t>Permitir  y facilitar la comunicación entre los ciudadanos/usuarios y la entidad prestadora de los servicios, generando a partir de esta relación la información necesaria para la corrección de inconformidades y la mejora en los servicios de los usuarios internos y externos.</t>
  </si>
  <si>
    <t xml:space="preserve">Cantidad de visitas trimestrales para dar mantenimiento preventivo y correctivo a los equipos </t>
  </si>
  <si>
    <t>Proveer soporte, mantenimiento y optimización a toda la plataforma tecnológica de la Institución, proporcionando continuidad de servicios informáticos de calidad para los usuarios.</t>
  </si>
  <si>
    <t xml:space="preserve">Proporcionar atención, soporte, configuración y herramientas tecnológicas a los teletrabajadores para el desempeño óptimo de sus labores
  </t>
  </si>
  <si>
    <t>Mantenimientos trimestrales realizados/ mantenimientos trimestrales programados*100</t>
  </si>
  <si>
    <t>Dar mantenimiento preventivo y correctivo de los equipos de computo institucionales.</t>
  </si>
  <si>
    <t>Conocimiento, análisis e implementación de procedimientos éticos y valores institucionales.</t>
  </si>
  <si>
    <t>Todo el personal de Tecnologías de la Información</t>
  </si>
  <si>
    <t>Porcentaje de procedimientos éticos y valores institucionales implementados.</t>
  </si>
  <si>
    <t>Implementar en el ejercicio de las funciones cotidianas los procedimientos éticos y los valores institucionales promovidos por la Administración en el marco de la transparencia, el bloque de legalidad, la probidad y la diligencia, para el fiel cumplimiento de lo establecido en la Misión y la Visión de la Institución.</t>
  </si>
  <si>
    <t>Realizar los trámites para la  dotación y ocupación de las plazas asignadas.</t>
  </si>
  <si>
    <t>Relación de puestos  elaborada</t>
  </si>
  <si>
    <t>Lograr posesionar a la Procuraduría en un lugar estratégico ante la opinión pública, generando visiibilidad y fortalecimiento de la imagen.</t>
  </si>
  <si>
    <t xml:space="preserve">Liderar la Comisión Ambiental. </t>
  </si>
  <si>
    <t xml:space="preserve"> programas informáticos desarrollados/ programas informaticos proyectados</t>
  </si>
  <si>
    <t>Administrar el Almacén de Suministros de la Institución, mediante el registro y control de las entradas y salidas de mercadería, para contar con inventarios actualizados.</t>
  </si>
  <si>
    <t>Realizar los procesos de Autoevaluación programados para  el 2021.</t>
  </si>
  <si>
    <t>Concluir la segunda etapa del estudio de cargas de trabajo en busca de un equilibrio en la distribución de tareas y responsabilidades.</t>
  </si>
  <si>
    <t>Dar seguimiento y mantener actualizado el   proceso de Gestión de  Planificación de Recursos Humanos.</t>
  </si>
  <si>
    <t>Proceso actualizado</t>
  </si>
  <si>
    <t>Porcentaje de predictores depurados para una mejor selección de la información</t>
  </si>
  <si>
    <t>Porcentaje de información normativa y jurisprudencia  Administrativa actualizada</t>
  </si>
  <si>
    <t>Actualizar el 100% de la información normativa y jurisprudencial  Administrativa en el SINALEVI.</t>
  </si>
  <si>
    <t>Porcentaje de información normativa y jurisprudencia Constitucional actualizada</t>
  </si>
  <si>
    <t>Actualizar el 100% de la información normativa y jurisprudencial  Constitucional en el SINALEVI.</t>
  </si>
  <si>
    <t>Promover una relación de trabajo con los medios de comunicación sobre lo que acontece en la PGR, con el fin de garantizar una comunicación ágil, confiable y coordinada.</t>
  </si>
  <si>
    <t>Consultas atendidas/consultas realizadas*100</t>
  </si>
  <si>
    <t xml:space="preserve">
Posicionar a la PGR en el contexto Nacional</t>
  </si>
  <si>
    <t>Estrategia elaborada y difundida.</t>
  </si>
  <si>
    <t>Difundir información oficial de la Institución  ( planes Insitucionales, Acciones de mejora de la Institución, difundir la labor de todas las Áreas, especialmente  los logros Institucionales, resumenes de la labor consultiva)</t>
  </si>
  <si>
    <t>Estrategia interna para divulgar las acciones de las comisiónes .</t>
  </si>
  <si>
    <t xml:space="preserve">
Formular, actualizar e implementar los manuales procedimientos  de los procesos a  su cargo </t>
  </si>
  <si>
    <t>Porcentaje de avance de los  procesos programados de Autoevaluación 2021</t>
  </si>
  <si>
    <t>II y III fases concluidas</t>
  </si>
  <si>
    <t xml:space="preserve">
Formular, actualizar e implementar los manuales  de los procesos a  su cargo </t>
  </si>
  <si>
    <t>Defensa del Estado y Servicio de  asistencia juridica al sector público</t>
  </si>
  <si>
    <t>[(personas capacitadas en el año /personas capacitadas programadas]*100</t>
  </si>
  <si>
    <t>Funcionarios encargados de los procesos</t>
  </si>
  <si>
    <t>Porcentaje de personas capacitadas    (EFICIENCIA)</t>
  </si>
  <si>
    <t>(Informaciones posesorias feneciadas / Informaciones posesorias fenecidas programadas)* 100</t>
  </si>
  <si>
    <t>Disminución de las acciones presentadas  en forma indebida en el Registro Inmobiliario y recuperación de terrenos en perjuicio de la zona Maritimo Terreste, Patrimonio Natural del Estado y Franja Fronteriza</t>
  </si>
  <si>
    <t xml:space="preserve">Funcionarios Públicos </t>
  </si>
  <si>
    <t>Defensa del Estado</t>
  </si>
  <si>
    <t>Habitantes del País</t>
  </si>
  <si>
    <t>Recuperación del daño ambiental en delitos forestales</t>
  </si>
  <si>
    <t>(Reforestación de los arboles - arbores talados o aprovechados ilegalmente/reforestación total alcanzada* 100 (Eficiencia)</t>
  </si>
  <si>
    <t xml:space="preserve">Porcentaje de  recuperación del daño delitos forestales </t>
  </si>
  <si>
    <t>Procesos de conocimiento</t>
  </si>
  <si>
    <t xml:space="preserve">Porcentaje de pagos evitados al estado en  procesos de conocimiento respecto a los montos demandados.        (EFICACIA) </t>
  </si>
  <si>
    <t>Andres Pérez Ulloa</t>
  </si>
  <si>
    <t>Porcentaje de avance, 25% cada trimestre.</t>
  </si>
  <si>
    <t>Modelo implementado</t>
  </si>
  <si>
    <t>Asesorar, capacitar y guiar a  todo el personal en el nuevo modelo de Evaluación del Desempeño, para su aplicación.</t>
  </si>
  <si>
    <t>Capacitaciones realizadas/capacitaciones solicitadas *100</t>
  </si>
  <si>
    <t>100% del cumplimiento de avance.</t>
  </si>
  <si>
    <t>Formular el Plan Anual Operativo 2022 en coordinación con las Áreas y  Departamentos  de la PGR</t>
  </si>
  <si>
    <t>informes realizados</t>
  </si>
  <si>
    <t>4 informes anuales</t>
  </si>
  <si>
    <t>Formulación del modelo de evaluación del Desempeño</t>
  </si>
  <si>
    <t>Formulación del modelo  de Evaluación del Desempeño.</t>
  </si>
  <si>
    <t>Revisar y dar  seguimiento a los informes anuales  de las comisiones institucionales nombradas por los Jerarcas Institucionales, para asegurar el cumplimiento de sus objetivos y de la normativa vigente.</t>
  </si>
  <si>
    <t>Informes revisados</t>
  </si>
  <si>
    <t>Proceso de Gestión de la Compensación. Xinia Richomd Cedeño.</t>
  </si>
  <si>
    <t>Proceso de Gestión del Desarrollo. Damaris Rojas Ledezma.</t>
  </si>
  <si>
    <t>Garantizar el cumplimiento  y seguimiento de planes y programas de Salud ocupacional.</t>
  </si>
  <si>
    <t>[(Inventario inicial (¢) de compras realizadas antes del 2018 - salidas (¢) de las adquisiciones anteriores al año 2018)/Inventario inicial (¢) de compras realizadas antes del 2018]*100%.</t>
  </si>
  <si>
    <t>Porcentaje de manuales actualizados.</t>
  </si>
  <si>
    <t>Porcentaje de actualización del Sistema SIBINET.</t>
  </si>
  <si>
    <t>Porcentaje de consumo del inventario de compras realizadas antes del año 2018.</t>
  </si>
  <si>
    <t>Porcentaje de expedientes conformados en apego a la normativa.</t>
  </si>
  <si>
    <t>(Funcionarios actualizados/funcionarios activos)*100%.</t>
  </si>
  <si>
    <t>(número de manuales actualizados / total de manuales del departamento)*100%.</t>
  </si>
  <si>
    <t>Porcentaje de requerimientos atendidos.</t>
  </si>
  <si>
    <t>(Sumatoria de las evaluaciones mensuales/12)*100%</t>
  </si>
  <si>
    <t>(número de manuales  procedimientos actualizados / total de manuales del departamento)*100%</t>
  </si>
  <si>
    <t>Proceso Reclutamiento. Magally Victoria Granados Alvarez.</t>
  </si>
  <si>
    <t>Proceso de Gestión del Desarrollo. Sonia Pérez Hernández.</t>
  </si>
  <si>
    <t xml:space="preserve">Proceso Salud Ocupacional. Cinthya Fernández Campos.  </t>
  </si>
  <si>
    <t>P.0.1  Defensa del Estado y Servicio de  asistencia juridica al sector público</t>
  </si>
  <si>
    <t xml:space="preserve">DESCRIPCIÓN DE LA META </t>
  </si>
  <si>
    <t xml:space="preserve">POBLACIÓN BENEFICIADA </t>
  </si>
  <si>
    <t>META ANUAL 2021</t>
  </si>
  <si>
    <t>Plan Anual Operativo 2021: Dirección Derecho Público</t>
  </si>
  <si>
    <t>DESCRIPCIÓN DE LA META</t>
  </si>
  <si>
    <t>Plan Anual Operativo 2021: Dirección Derecho Función Público</t>
  </si>
  <si>
    <t>Plan Anual Operativo 2021: Dirección Derecho Agrario Ambiental</t>
  </si>
  <si>
    <t xml:space="preserve">Plan Anual Operativo 2021: Dirección Derecho Penal </t>
  </si>
  <si>
    <t xml:space="preserve">Plan Anual Operativo 2021: Departamento Notaria del Estado </t>
  </si>
  <si>
    <t>Plan Anual Operativo 2021: Sistema Nacional de Legislación Vigente (SINALEVI)</t>
  </si>
  <si>
    <r>
      <t>Francisco Salas Ruíz</t>
    </r>
    <r>
      <rPr>
        <i/>
        <sz val="11"/>
        <color theme="1"/>
        <rFont val="Tahoma"/>
        <family val="2"/>
      </rPr>
      <t xml:space="preserve"> </t>
    </r>
  </si>
  <si>
    <t>Defensa del Estado y Asistencia Jurídica al Sector Público</t>
  </si>
  <si>
    <t>Plan Anual Operativo 2021: Prensa</t>
  </si>
  <si>
    <t>(total de informes atendidos del año t/ total de los informes ingresadas del año t)*100</t>
  </si>
  <si>
    <t>Informes emitidos</t>
  </si>
  <si>
    <t>Plan Anual Operativo 2021: Departamento Tecnologías de Información</t>
  </si>
  <si>
    <t>Andrés Pérez Ulloa</t>
  </si>
  <si>
    <t>Plan Anual Operativo 2021: Contraloría de Servicios</t>
  </si>
  <si>
    <t xml:space="preserve">Plan Anual Operativo 2021: Dirección de Desarrollo Institucional </t>
  </si>
  <si>
    <t>Formular, actualizar e implementar los manuales de los procesos a cargo de la  Dirección y Subdirección.</t>
  </si>
  <si>
    <t xml:space="preserve">Maribel Salazar </t>
  </si>
  <si>
    <t>Plan Anual Operativo 2021: Departamento de Gestión Institucional de Recursos Humanos</t>
  </si>
  <si>
    <t xml:space="preserve">0
3
</t>
  </si>
  <si>
    <t xml:space="preserve">Proveer  el potencial humano idóneo para apoyar los procesos sustantivos de la Procuraduría, con el propósito de promover un desempeño más eficiente y efectivo.
</t>
  </si>
  <si>
    <t>Plan Anual Operativo 2021: Departamento de Proveeduría</t>
  </si>
  <si>
    <t xml:space="preserve">Formular, actualizar e implementar los manuales  los procesos a  su cargo.  </t>
  </si>
  <si>
    <t>Porcentaje de efectividad en el control y registro de bienes.</t>
  </si>
  <si>
    <t>Diligenciar los procedimientos de contratación administrativa  de la PGR, realizar los procesos de almacenamiento y distribución de bienes y suministros y llevar un inventario permanente de los mismos.</t>
  </si>
  <si>
    <t xml:space="preserve">Administrar los procesos de transporte de funcionarios, de mantenimiento de la planta física y equipo y de adquisición de suministros y servicios públicos,  de forma eficiente y oportuna, para coadyuvar a la gestión Institucional.
</t>
  </si>
  <si>
    <t>Planificar, elaborar, ejecutar y dar seguimiento al presupuesto del departamento, según los objetivos institucionales y planes de acción.</t>
  </si>
  <si>
    <t>Planificar, elaborar y ejecutar las agendas semanales que permitan la asignación de vehículos y los operadores móviles a los funcionarios que lo requieran para el traslado a las diferentes zonas del país.</t>
  </si>
  <si>
    <t xml:space="preserve">Formular, actualizar e implementar los manuales procedimientos  de los procesos a  su cargo </t>
  </si>
  <si>
    <t>Plan Anual Operativo 2021: Departamento de Servicios Generales</t>
  </si>
  <si>
    <t xml:space="preserve">Maureen Sanabria
</t>
  </si>
  <si>
    <t>Plan Anual Operativo 2021: Departamento Financiero Contable</t>
  </si>
  <si>
    <t>Plan Anual Operativo 2021: Dirección Ética Pública</t>
  </si>
  <si>
    <t xml:space="preserve">Plan Anual Operativo 2021: Departamento Registro y Control Documental </t>
  </si>
  <si>
    <t xml:space="preserve">Reprogramación: Plan Anual Operativo 2021 : Equipo Consultivo </t>
  </si>
  <si>
    <t>Reprogramación: Programa 791 Defensa del Estado y Servicio de  Asistencia Jurídica al Sector Público</t>
  </si>
  <si>
    <t>JUSTIFICACIONES DE LA REPROGRAMACIÓN</t>
  </si>
  <si>
    <t xml:space="preserve">       Reprogramación: Programa 791 Defensa del Estado y Servicio de  Asistencia Jurídica al Sector Público</t>
  </si>
  <si>
    <t xml:space="preserve">         Reprogramación: Programa 791 Defensa del Estado y Servicio de  Asistencia Jurídica al Sector Público</t>
  </si>
  <si>
    <t>Reprogramación:  Programa 793 Prevención Detección y Combate de la Corrupción</t>
  </si>
  <si>
    <t>Reprogramación: Programa 788  Actividades Comunes a la Defensa del Estado y Servicio de  Asistencia Jurídica y Prevención, Detección y Combate de la Corrupción</t>
  </si>
  <si>
    <t>Reprogrmación: Programa 788  Actividades Comunes a la Defensa del Estado y Servicio de  Asistencia Jurídica y Prevención, Detección y Combate de la Corrupción</t>
  </si>
  <si>
    <t>JUSTIFICACIONES DE REPROGRAMACIÓN</t>
  </si>
  <si>
    <t xml:space="preserve">Pronunciamientos e Informes emitidos </t>
  </si>
  <si>
    <t>Porcentaje de  consultas acumuladas resueltas  de períodos anteriores.  (EFICACIA).</t>
  </si>
  <si>
    <t>Porcentaje de información actualizada en el sistema litigioso (Cantidad total 2824, ejecutaron 256)</t>
  </si>
  <si>
    <t xml:space="preserve">Formular, actualizar e implementar los manuales  de los procesos de la Contraloría de servicios. </t>
  </si>
  <si>
    <t>PORCENTAJE AVANCE 1° 
TRIM 2021</t>
  </si>
  <si>
    <t>Proceso Gestión de Planificación. Sonia Pérez Hernandez/ Laura Valverde.</t>
  </si>
  <si>
    <t>PORCENTAJE AVANCE 2° 
TRIM 2021</t>
  </si>
  <si>
    <t xml:space="preserve">JUSTIFICACIONES  DEL PERIODO Y APORTE DE EVIDENCIA </t>
  </si>
  <si>
    <t>Procesos contenciosos</t>
  </si>
  <si>
    <t xml:space="preserve">Porcentaje de procesos contenciosos Ganados  respecto al total de procesos perdidos      (EFICACIA) </t>
  </si>
  <si>
    <t>(Total de procesos ganados/Total de procesos ganados más los perdidos  en el año)*100</t>
  </si>
  <si>
    <t xml:space="preserve">JUSTIFICACIONES  DEL PERIODO Y APORTE DE EVIDENCIA  </t>
  </si>
  <si>
    <t>2 manuales de procedimiento, elaborados y aprobados.</t>
  </si>
  <si>
    <t>2 manuales</t>
  </si>
  <si>
    <t xml:space="preserve">4 Informes de seguimiento. </t>
  </si>
  <si>
    <t>Informes de seguimiento solicitados a los responsables.</t>
  </si>
  <si>
    <t>Manuales de procedimientos elaborados y aprobados.</t>
  </si>
  <si>
    <t>(número de manuales elaborados y aprobados/ total de manuales elaborados y aprobados)*100%</t>
  </si>
  <si>
    <t>Maribel Salazar / Yorleny Elizondo</t>
  </si>
  <si>
    <t xml:space="preserve">Maribel Salazar / Yorleny Elizondo </t>
  </si>
  <si>
    <t xml:space="preserve">Maribel Salazar/ Yorleny Elizondo </t>
  </si>
  <si>
    <t>Formular  una propuesta  del "Plan Estratégico  Institucional 2020-2025" Concluir la  II y III fase</t>
  </si>
  <si>
    <t>(número de manuales actualizados / total de manuales )*100</t>
  </si>
  <si>
    <t xml:space="preserve">(Informes revisados /informes entregados)* 100 
</t>
  </si>
  <si>
    <r>
      <t xml:space="preserve">Porcentaje de los procesos de informaciones posesorias fenecidas.   </t>
    </r>
    <r>
      <rPr>
        <b/>
        <sz val="9"/>
        <color theme="1"/>
        <rFont val="Tahoma"/>
        <family val="2"/>
      </rPr>
      <t>(EFICACIA)</t>
    </r>
    <r>
      <rPr>
        <sz val="9"/>
        <color theme="1"/>
        <rFont val="Tahoma"/>
        <family val="2"/>
      </rPr>
      <t>.</t>
    </r>
  </si>
  <si>
    <t xml:space="preserve">  Reglamento elaborado y aprobado</t>
  </si>
  <si>
    <r>
      <t>1</t>
    </r>
    <r>
      <rPr>
        <b/>
        <sz val="9"/>
        <color theme="1"/>
        <rFont val="Tahoma"/>
        <family val="2"/>
      </rPr>
      <t xml:space="preserve">
</t>
    </r>
  </si>
  <si>
    <r>
      <t xml:space="preserve">Porcentaje de incidencias </t>
    </r>
    <r>
      <rPr>
        <b/>
        <sz val="9"/>
        <color theme="1"/>
        <rFont val="Tahoma"/>
        <family val="2"/>
      </rPr>
      <t>resueltas.</t>
    </r>
  </si>
  <si>
    <r>
      <t xml:space="preserve">(Total de incidentes resueltas)/ Total de incidentes </t>
    </r>
    <r>
      <rPr>
        <b/>
        <sz val="9"/>
        <color theme="1"/>
        <rFont val="Tahoma"/>
        <family val="2"/>
      </rPr>
      <t>ingresados</t>
    </r>
    <r>
      <rPr>
        <sz val="9"/>
        <color theme="1"/>
        <rFont val="Tahoma"/>
        <family val="2"/>
      </rPr>
      <t>)*100</t>
    </r>
  </si>
  <si>
    <r>
      <t xml:space="preserve">(Total de requerimientos atendidos/total de requerimientos </t>
    </r>
    <r>
      <rPr>
        <b/>
        <sz val="9"/>
        <color theme="1"/>
        <rFont val="Tahoma"/>
        <family val="2"/>
      </rPr>
      <t>solicitados</t>
    </r>
    <r>
      <rPr>
        <sz val="9"/>
        <color theme="1"/>
        <rFont val="Tahoma"/>
        <family val="2"/>
      </rPr>
      <t>)*100</t>
    </r>
  </si>
  <si>
    <r>
      <t xml:space="preserve">(Anticipos de viáticos </t>
    </r>
    <r>
      <rPr>
        <b/>
        <sz val="9"/>
        <color theme="1"/>
        <rFont val="Tahoma"/>
        <family val="2"/>
      </rPr>
      <t>devueltos</t>
    </r>
    <r>
      <rPr>
        <sz val="9"/>
        <color theme="1"/>
        <rFont val="Tahoma"/>
        <family val="2"/>
      </rPr>
      <t xml:space="preserve"> / anticipos de viáticos tramitados) *100</t>
    </r>
  </si>
  <si>
    <t xml:space="preserve"> PORCENTAJE AVANCE  1°  
TRIM 2021</t>
  </si>
  <si>
    <t xml:space="preserve"> PORCENTAJE AVANCE  2° 
TRIM 2021</t>
  </si>
  <si>
    <t>PORCENTAJE AVANCE  1° 
TRIM 2021</t>
  </si>
  <si>
    <t>PORCENTAJE AVANCE  2° 
TRIM 2021</t>
  </si>
  <si>
    <t xml:space="preserve"> PORCENTAJE AVANCE  3° 
TRIM 2021</t>
  </si>
  <si>
    <t>PORCENTAJE AVANCE  3° 
TRIM 2021</t>
  </si>
  <si>
    <t>PORCENTAJE AVANCE 3° 
TRIM 2021</t>
  </si>
  <si>
    <t>Plan Estrategico Institucional</t>
  </si>
  <si>
    <t>I fase</t>
  </si>
  <si>
    <t>Preparatoria</t>
  </si>
  <si>
    <t>II Fase</t>
  </si>
  <si>
    <t>Formulación de la Estrategia</t>
  </si>
  <si>
    <t>Contexto Estrategico</t>
  </si>
  <si>
    <t>Marco Estrategico</t>
  </si>
  <si>
    <t>III Fase</t>
  </si>
  <si>
    <t>Imprementación de la estrategia</t>
  </si>
  <si>
    <t>Proceso Evaluación del Desempeño.</t>
  </si>
  <si>
    <t>I etapa</t>
  </si>
  <si>
    <t>Capacitación y asesoria del personal</t>
  </si>
  <si>
    <t>II etapa</t>
  </si>
  <si>
    <t xml:space="preserve">formulación de la propuesta del modelo a implentar </t>
  </si>
  <si>
    <t>III etapa</t>
  </si>
  <si>
    <t>Analisis situacional</t>
  </si>
  <si>
    <t>Consensuar el PE</t>
  </si>
  <si>
    <t>81.58 Al 30 de setiembre</t>
  </si>
  <si>
    <t>9 intem</t>
  </si>
  <si>
    <t>I trimestre</t>
  </si>
  <si>
    <t>II trimestre</t>
  </si>
  <si>
    <t>III trimestre</t>
  </si>
  <si>
    <t xml:space="preserve">Aprobación del Módelo </t>
  </si>
  <si>
    <r>
      <t>(Plazas ocupadas/</t>
    </r>
    <r>
      <rPr>
        <b/>
        <sz val="9"/>
        <color theme="1"/>
        <rFont val="Tahoma"/>
        <family val="2"/>
      </rPr>
      <t>plazas autorizados</t>
    </r>
    <r>
      <rPr>
        <sz val="9"/>
        <color theme="1"/>
        <rFont val="Tahoma"/>
        <family val="2"/>
      </rPr>
      <t>) * 100</t>
    </r>
  </si>
  <si>
    <t xml:space="preserve">Concurso interno efectuado </t>
  </si>
  <si>
    <t>Concurso Interno</t>
  </si>
  <si>
    <t>Actividades realizadas durante el año.</t>
  </si>
  <si>
    <t>Cantidad de Actividades realizadas/ Actividades programadas *100</t>
  </si>
  <si>
    <t>Anteproyecto de presupuesto de cada  año.</t>
  </si>
  <si>
    <t xml:space="preserve">
</t>
  </si>
  <si>
    <t>Modificaciones presupuestarias analizadas.</t>
  </si>
  <si>
    <t>Depuración de los predictores</t>
  </si>
  <si>
    <t xml:space="preserve">Depuración realizada </t>
  </si>
  <si>
    <t>Porcentaje de dismunición de acciones  de nulidad sobre los titulos de propiedad presentadas de forma indebida en el Registro Público.   (EFICIENCIA).</t>
  </si>
  <si>
    <t>[(Cantidad de acciones  presentadas / Cantidad de acciones  activas en el área)]*100</t>
  </si>
  <si>
    <t>6) Sistema de Evaluación del Desempeño.</t>
  </si>
  <si>
    <t>PORCENTAJE AVANCE 4° 
TRIM 2021</t>
  </si>
  <si>
    <t>1 Inventario en el año.</t>
  </si>
  <si>
    <t xml:space="preserve"> PORCENTAJE AVANCE  4° 
TRIM 2021</t>
  </si>
  <si>
    <t>PORCENTAJE AVANCE  4° 
TRIM 2021</t>
  </si>
  <si>
    <t xml:space="preserve">Dar seguimiento a la Planificación operativa  y estratégica Institucional,  para garantizar el cumplimiento de los objetivos y metas establecidos.
</t>
  </si>
  <si>
    <t>Elaborar los manuales de procedimiento de las Direcciones Sustantivas</t>
  </si>
  <si>
    <t>Supervisar el uso adecuado de los bienes muebles e inmuebles de la
Institución, mediante registro y control de los movimientos de bienes, para contar con inventarios actualizados.</t>
  </si>
  <si>
    <t>Administrar los servicios públicos que utiliza la Institución, como electricidad, agua, teléfonos, servicios municipales.</t>
  </si>
  <si>
    <t xml:space="preserve">
Cantidad de eliminaciones efectuadas al finalizar el año.
</t>
  </si>
  <si>
    <t xml:space="preserve">Centralizar el envió de documentos físicos producidos en la Institución, mediante el servicio de mensajería interna y externa, para garantizar la su entrega oportuna y efectiva. </t>
  </si>
  <si>
    <t>Irina Delgado Saborío / Jonathan Bobilla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</si>
</sst>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_ ;\-#,##0\ "/>
    <numFmt numFmtId="165" formatCode="0.0%"/>
  </numFmts>
  <fonts count="24" x14ac:knownFonts="1">
    <font>
      <sz val="11"/>
      <color theme="1"/>
      <name val="Calibri"/>
      <family val="2"/>
      <scheme val="minor"/>
    </font>
    <font>
      <sz val="11"/>
      <color theme="1"/>
      <name val="Calibri"/>
      <family val="2"/>
      <scheme val="minor"/>
    </font>
    <font>
      <b/>
      <sz val="11"/>
      <color rgb="FF000000"/>
      <name val="Tahoma"/>
      <family val="2"/>
    </font>
    <font>
      <b/>
      <sz val="8"/>
      <name val="Tahoma"/>
      <family val="2"/>
    </font>
    <font>
      <b/>
      <sz val="8"/>
      <color rgb="FFFFFFFF"/>
      <name val="Tahoma"/>
      <family val="2"/>
    </font>
    <font>
      <sz val="9"/>
      <name val="Tahoma"/>
      <family val="2"/>
    </font>
    <font>
      <sz val="9"/>
      <color theme="1"/>
      <name val="Tahoma"/>
      <family val="2"/>
    </font>
    <font>
      <b/>
      <sz val="9"/>
      <color theme="1"/>
      <name val="Tahoma"/>
      <family val="2"/>
    </font>
    <font>
      <sz val="9"/>
      <color rgb="FFFF0000"/>
      <name val="Tahoma"/>
      <family val="2"/>
    </font>
    <font>
      <sz val="11"/>
      <color rgb="FFFF0000"/>
      <name val="Calibri"/>
      <family val="2"/>
      <scheme val="minor"/>
    </font>
    <font>
      <sz val="9"/>
      <name val="Arial"/>
      <family val="2"/>
    </font>
    <font>
      <b/>
      <sz val="14"/>
      <name val="Arial"/>
      <family val="2"/>
    </font>
    <font>
      <sz val="8"/>
      <name val="Tahoma"/>
      <family val="2"/>
    </font>
    <font>
      <b/>
      <sz val="11"/>
      <color theme="1"/>
      <name val="Calibri"/>
      <family val="2"/>
      <scheme val="minor"/>
    </font>
    <font>
      <sz val="11"/>
      <color rgb="FF1F497D"/>
      <name val="Calibri"/>
      <family val="2"/>
    </font>
    <font>
      <sz val="11"/>
      <color rgb="FFFF0000"/>
      <name val="Calibri"/>
      <family val="2"/>
    </font>
    <font>
      <sz val="9"/>
      <color theme="1"/>
      <name val="Arial"/>
      <family val="2"/>
    </font>
    <font>
      <sz val="11"/>
      <name val="Calibri"/>
      <family val="2"/>
      <scheme val="minor"/>
    </font>
    <font>
      <i/>
      <sz val="11"/>
      <color theme="1"/>
      <name val="Tahoma"/>
      <family val="2"/>
    </font>
    <font>
      <sz val="8"/>
      <color theme="1"/>
      <name val="Arial"/>
      <family val="2"/>
    </font>
    <font>
      <sz val="9"/>
      <color theme="1"/>
      <name val="Calibri"/>
      <family val="2"/>
      <scheme val="minor"/>
    </font>
    <font>
      <sz val="9"/>
      <color rgb="FFFF0000"/>
      <name val="Calibri"/>
      <family val="2"/>
      <scheme val="minor"/>
    </font>
    <font>
      <sz val="8"/>
      <color rgb="FFFF0000"/>
      <name val="Tahoma"/>
      <family val="2"/>
    </font>
    <font>
      <sz val="9"/>
      <color rgb="FFFF0000"/>
      <name val="Arial"/>
      <family val="2"/>
    </font>
  </fonts>
  <fills count="9">
    <fill>
      <patternFill patternType="none"/>
    </fill>
    <fill>
      <patternFill patternType="gray125"/>
    </fill>
    <fill>
      <patternFill patternType="solid">
        <fgColor theme="4" tint="0.79998168889431442"/>
        <bgColor rgb="FF000000"/>
      </patternFill>
    </fill>
    <fill>
      <patternFill patternType="solid">
        <fgColor rgb="FF16365C"/>
        <bgColor rgb="FF000000"/>
      </patternFill>
    </fill>
    <fill>
      <patternFill patternType="solid">
        <fgColor theme="0"/>
        <bgColor rgb="FF000000"/>
      </patternFill>
    </fill>
    <fill>
      <patternFill patternType="solid">
        <fgColor theme="0"/>
        <bgColor indexed="64"/>
      </patternFill>
    </fill>
    <fill>
      <patternFill patternType="solid">
        <fgColor rgb="FFFFFFFF"/>
        <bgColor indexed="64"/>
      </patternFill>
    </fill>
    <fill>
      <patternFill patternType="solid">
        <fgColor theme="3" tint="0.399975585192419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50">
    <xf numFmtId="0" fontId="0" fillId="0" borderId="0" xfId="0"/>
    <xf numFmtId="0" fontId="0" fillId="0" borderId="1" xfId="0" applyBorder="1"/>
    <xf numFmtId="9" fontId="0" fillId="0" borderId="1" xfId="0" applyNumberFormat="1" applyBorder="1"/>
    <xf numFmtId="0" fontId="5" fillId="4" borderId="1" xfId="0" applyFont="1" applyFill="1" applyBorder="1" applyAlignment="1">
      <alignment horizontal="justify" vertical="top" wrapText="1"/>
    </xf>
    <xf numFmtId="9" fontId="5" fillId="4" borderId="1" xfId="1" applyFont="1" applyFill="1" applyBorder="1" applyAlignment="1">
      <alignment horizontal="center" vertical="top" wrapText="1"/>
    </xf>
    <xf numFmtId="0" fontId="6" fillId="5" borderId="1" xfId="0" applyFont="1" applyFill="1" applyBorder="1" applyAlignment="1">
      <alignment vertical="top" wrapText="1"/>
    </xf>
    <xf numFmtId="0" fontId="5" fillId="4" borderId="1" xfId="0" applyFont="1" applyFill="1" applyBorder="1" applyAlignment="1">
      <alignment vertical="top" wrapText="1"/>
    </xf>
    <xf numFmtId="9" fontId="0" fillId="0" borderId="0" xfId="1" applyFont="1"/>
    <xf numFmtId="0" fontId="5" fillId="4" borderId="1" xfId="0" applyFont="1" applyFill="1" applyBorder="1" applyAlignment="1">
      <alignment horizontal="left" vertical="top" wrapText="1"/>
    </xf>
    <xf numFmtId="0" fontId="8" fillId="4" borderId="1" xfId="0" applyFont="1" applyFill="1" applyBorder="1" applyAlignment="1">
      <alignment horizontal="justify" vertical="top" wrapText="1"/>
    </xf>
    <xf numFmtId="0" fontId="0" fillId="0" borderId="0" xfId="0" applyAlignment="1">
      <alignment horizontal="center"/>
    </xf>
    <xf numFmtId="41" fontId="8" fillId="4" borderId="1" xfId="2" applyNumberFormat="1" applyFont="1" applyFill="1" applyBorder="1" applyAlignment="1">
      <alignment wrapText="1"/>
    </xf>
    <xf numFmtId="0" fontId="5" fillId="4" borderId="0" xfId="0" applyFont="1" applyFill="1" applyBorder="1" applyAlignment="1">
      <alignment horizontal="center" vertical="top" wrapText="1"/>
    </xf>
    <xf numFmtId="0" fontId="9" fillId="0" borderId="0" xfId="0" applyFont="1"/>
    <xf numFmtId="0" fontId="10" fillId="5" borderId="1" xfId="0" applyFont="1" applyFill="1" applyBorder="1" applyAlignment="1">
      <alignment horizontal="center" vertical="top" wrapText="1"/>
    </xf>
    <xf numFmtId="0" fontId="10" fillId="5" borderId="1" xfId="0" applyFont="1" applyFill="1" applyBorder="1" applyAlignment="1">
      <alignment horizontal="left" vertical="top" wrapText="1"/>
    </xf>
    <xf numFmtId="9" fontId="6" fillId="4" borderId="1" xfId="1" applyFont="1" applyFill="1" applyBorder="1" applyAlignment="1">
      <alignment horizontal="center" vertical="top" wrapText="1"/>
    </xf>
    <xf numFmtId="2" fontId="0" fillId="0" borderId="0" xfId="0" applyNumberFormat="1"/>
    <xf numFmtId="0" fontId="10" fillId="5" borderId="5" xfId="0" applyFont="1" applyFill="1" applyBorder="1" applyAlignment="1">
      <alignment horizontal="center" vertical="top" wrapText="1"/>
    </xf>
    <xf numFmtId="9" fontId="6" fillId="4" borderId="1" xfId="0" applyNumberFormat="1" applyFont="1" applyFill="1" applyBorder="1" applyAlignment="1">
      <alignment horizontal="center" vertical="top" wrapText="1"/>
    </xf>
    <xf numFmtId="0" fontId="13" fillId="0" borderId="0" xfId="0" applyFont="1"/>
    <xf numFmtId="9" fontId="6" fillId="4" borderId="1" xfId="1" applyFont="1" applyFill="1" applyBorder="1" applyAlignment="1">
      <alignment horizontal="left" vertical="top" wrapText="1"/>
    </xf>
    <xf numFmtId="0" fontId="17" fillId="0" borderId="1" xfId="0" applyFont="1" applyBorder="1"/>
    <xf numFmtId="9" fontId="0" fillId="0" borderId="1" xfId="0" applyNumberFormat="1" applyFont="1" applyBorder="1" applyAlignment="1">
      <alignment horizontal="center" vertical="top"/>
    </xf>
    <xf numFmtId="0" fontId="0" fillId="0" borderId="0" xfId="0" applyAlignment="1">
      <alignment horizontal="left" vertical="top"/>
    </xf>
    <xf numFmtId="0" fontId="0" fillId="0" borderId="7" xfId="0" applyBorder="1" applyAlignment="1"/>
    <xf numFmtId="0" fontId="0" fillId="0" borderId="5" xfId="0" applyBorder="1" applyAlignment="1"/>
    <xf numFmtId="0" fontId="5" fillId="4" borderId="6"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center" vertical="top" wrapText="1"/>
    </xf>
    <xf numFmtId="9" fontId="6" fillId="0" borderId="1" xfId="1" applyFont="1" applyFill="1" applyBorder="1" applyAlignment="1">
      <alignment horizontal="center" vertical="top" wrapText="1"/>
    </xf>
    <xf numFmtId="0" fontId="6" fillId="0" borderId="1" xfId="0" applyFont="1" applyFill="1" applyBorder="1" applyAlignment="1">
      <alignment horizontal="left" vertical="top" wrapText="1"/>
    </xf>
    <xf numFmtId="0" fontId="6" fillId="6" borderId="1" xfId="0" applyFont="1" applyFill="1" applyBorder="1" applyAlignment="1">
      <alignment horizontal="justify" vertical="top" wrapText="1"/>
    </xf>
    <xf numFmtId="0" fontId="6" fillId="0" borderId="1" xfId="0" applyFont="1" applyFill="1" applyBorder="1" applyAlignment="1">
      <alignment vertical="top" wrapText="1"/>
    </xf>
    <xf numFmtId="0" fontId="6" fillId="0" borderId="1" xfId="0" applyFont="1" applyFill="1" applyBorder="1" applyAlignment="1">
      <alignment horizontal="justify" vertical="top" wrapText="1"/>
    </xf>
    <xf numFmtId="9" fontId="6" fillId="0" borderId="1" xfId="0" applyNumberFormat="1" applyFont="1" applyFill="1" applyBorder="1" applyAlignment="1">
      <alignment horizontal="center" vertical="top" wrapText="1"/>
    </xf>
    <xf numFmtId="9" fontId="0" fillId="0" borderId="1" xfId="0" applyNumberFormat="1" applyFont="1" applyBorder="1" applyAlignment="1">
      <alignment horizontal="center" vertical="top" wrapText="1"/>
    </xf>
    <xf numFmtId="0" fontId="6" fillId="5" borderId="7" xfId="0" applyFont="1" applyFill="1" applyBorder="1" applyAlignment="1">
      <alignment vertical="top" wrapText="1"/>
    </xf>
    <xf numFmtId="9" fontId="0" fillId="0" borderId="6" xfId="0" applyNumberFormat="1" applyFont="1" applyBorder="1" applyAlignment="1">
      <alignment vertical="top"/>
    </xf>
    <xf numFmtId="9" fontId="6" fillId="4" borderId="5" xfId="0" applyNumberFormat="1" applyFont="1" applyFill="1" applyBorder="1" applyAlignment="1">
      <alignment horizontal="center" vertical="top" wrapText="1"/>
    </xf>
    <xf numFmtId="9" fontId="6" fillId="0" borderId="1" xfId="1" applyFont="1" applyFill="1" applyBorder="1" applyAlignment="1">
      <alignment horizontal="left" vertical="top" wrapText="1"/>
    </xf>
    <xf numFmtId="0" fontId="6" fillId="4" borderId="1" xfId="0" applyFont="1" applyFill="1" applyBorder="1" applyAlignment="1">
      <alignment horizontal="center" vertical="top" wrapText="1"/>
    </xf>
    <xf numFmtId="9" fontId="0" fillId="0" borderId="9" xfId="0" applyNumberFormat="1" applyFont="1" applyFill="1" applyBorder="1" applyAlignment="1">
      <alignment horizontal="center" vertical="top"/>
    </xf>
    <xf numFmtId="0" fontId="0" fillId="0" borderId="0" xfId="0" applyBorder="1"/>
    <xf numFmtId="10" fontId="0" fillId="0" borderId="0" xfId="0" applyNumberFormat="1"/>
    <xf numFmtId="0" fontId="21" fillId="0" borderId="0" xfId="0" applyFont="1"/>
    <xf numFmtId="10" fontId="21" fillId="0" borderId="0" xfId="0" applyNumberFormat="1" applyFont="1"/>
    <xf numFmtId="9" fontId="0" fillId="0" borderId="0" xfId="0" applyNumberFormat="1"/>
    <xf numFmtId="2" fontId="21" fillId="0" borderId="0" xfId="0" applyNumberFormat="1" applyFont="1"/>
    <xf numFmtId="0" fontId="0" fillId="8" borderId="0" xfId="0" applyFill="1"/>
    <xf numFmtId="0" fontId="0" fillId="0" borderId="7" xfId="0" applyBorder="1" applyAlignment="1">
      <alignment horizontal="center" vertical="center" wrapText="1"/>
    </xf>
    <xf numFmtId="0" fontId="6" fillId="4" borderId="1" xfId="0" applyFont="1" applyFill="1" applyBorder="1" applyAlignment="1">
      <alignment horizontal="left" vertical="top" wrapText="1"/>
    </xf>
    <xf numFmtId="0" fontId="8" fillId="4" borderId="0" xfId="0" applyFont="1" applyFill="1" applyBorder="1" applyAlignment="1">
      <alignment horizontal="left" vertical="top" wrapText="1"/>
    </xf>
    <xf numFmtId="0" fontId="6" fillId="0" borderId="1" xfId="0" applyFont="1" applyFill="1" applyBorder="1" applyAlignment="1">
      <alignment vertical="top"/>
    </xf>
    <xf numFmtId="9" fontId="6" fillId="0" borderId="1" xfId="1" applyFont="1" applyFill="1" applyBorder="1" applyAlignment="1">
      <alignment vertical="top" wrapText="1"/>
    </xf>
    <xf numFmtId="0" fontId="6" fillId="0" borderId="7" xfId="0" applyFont="1" applyFill="1" applyBorder="1" applyAlignment="1">
      <alignment horizontal="left" vertical="top" wrapText="1"/>
    </xf>
    <xf numFmtId="9" fontId="0" fillId="0" borderId="1" xfId="0" applyNumberFormat="1" applyFont="1" applyFill="1" applyBorder="1" applyAlignment="1">
      <alignment vertical="top"/>
    </xf>
    <xf numFmtId="9" fontId="0" fillId="0" borderId="1" xfId="0" applyNumberFormat="1" applyFont="1" applyFill="1" applyBorder="1" applyAlignment="1">
      <alignment horizontal="center" vertical="top"/>
    </xf>
    <xf numFmtId="9" fontId="0" fillId="0" borderId="1" xfId="0" applyNumberFormat="1" applyFont="1" applyFill="1" applyBorder="1" applyAlignment="1">
      <alignment horizontal="center" vertical="top" wrapText="1"/>
    </xf>
    <xf numFmtId="0" fontId="10"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top" wrapText="1"/>
    </xf>
    <xf numFmtId="9" fontId="16" fillId="0" borderId="1" xfId="0" applyNumberFormat="1" applyFont="1" applyFill="1" applyBorder="1" applyAlignment="1">
      <alignment horizontal="center" vertical="top" wrapText="1"/>
    </xf>
    <xf numFmtId="9" fontId="16" fillId="0" borderId="1" xfId="0" applyNumberFormat="1" applyFont="1" applyFill="1" applyBorder="1" applyAlignment="1">
      <alignment horizontal="left" vertical="top" wrapText="1"/>
    </xf>
    <xf numFmtId="0" fontId="16"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16" fillId="0" borderId="1" xfId="0" applyFont="1" applyFill="1" applyBorder="1" applyAlignment="1">
      <alignment horizontal="justify" vertical="top" wrapText="1"/>
    </xf>
    <xf numFmtId="0" fontId="5" fillId="0" borderId="1" xfId="0" applyFont="1" applyFill="1" applyBorder="1" applyAlignment="1">
      <alignment horizontal="left" vertical="top" wrapText="1"/>
    </xf>
    <xf numFmtId="9" fontId="5" fillId="0" borderId="1" xfId="1" applyFont="1" applyFill="1" applyBorder="1" applyAlignment="1">
      <alignment horizontal="center" vertical="top" wrapText="1"/>
    </xf>
    <xf numFmtId="10" fontId="6" fillId="0" borderId="1" xfId="1"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5" fillId="0" borderId="1" xfId="1" applyNumberFormat="1" applyFont="1" applyFill="1" applyBorder="1" applyAlignment="1">
      <alignment horizontal="center" vertical="top" wrapText="1"/>
    </xf>
    <xf numFmtId="0" fontId="6" fillId="0" borderId="1" xfId="1"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justify" vertical="top" wrapText="1"/>
    </xf>
    <xf numFmtId="10" fontId="5" fillId="0" borderId="1" xfId="1" applyNumberFormat="1" applyFont="1" applyFill="1" applyBorder="1" applyAlignment="1">
      <alignment horizontal="center" vertical="top" wrapText="1"/>
    </xf>
    <xf numFmtId="0" fontId="9" fillId="0" borderId="1" xfId="0" applyFont="1" applyFill="1" applyBorder="1" applyAlignment="1">
      <alignment vertical="top"/>
    </xf>
    <xf numFmtId="9" fontId="6" fillId="0" borderId="1" xfId="0" applyNumberFormat="1" applyFont="1" applyFill="1" applyBorder="1" applyAlignment="1">
      <alignment horizontal="center" vertical="top"/>
    </xf>
    <xf numFmtId="10" fontId="6" fillId="0" borderId="1" xfId="0" applyNumberFormat="1" applyFont="1" applyFill="1" applyBorder="1" applyAlignment="1">
      <alignment horizontal="center" vertical="top"/>
    </xf>
    <xf numFmtId="0" fontId="17" fillId="0" borderId="1" xfId="0" applyFont="1" applyFill="1" applyBorder="1" applyAlignment="1">
      <alignment vertical="top"/>
    </xf>
    <xf numFmtId="9" fontId="6" fillId="0" borderId="5" xfId="0" applyNumberFormat="1" applyFont="1" applyFill="1" applyBorder="1" applyAlignment="1">
      <alignment horizontal="center" vertical="top"/>
    </xf>
    <xf numFmtId="41" fontId="6" fillId="0" borderId="1" xfId="2" applyNumberFormat="1" applyFont="1" applyFill="1" applyBorder="1" applyAlignment="1">
      <alignment horizontal="center" vertical="center" wrapText="1"/>
    </xf>
    <xf numFmtId="0" fontId="6" fillId="0" borderId="1" xfId="0" applyFont="1" applyFill="1" applyBorder="1" applyAlignment="1">
      <alignment vertical="center" wrapText="1"/>
    </xf>
    <xf numFmtId="0" fontId="0" fillId="0" borderId="1" xfId="0" applyFont="1" applyFill="1" applyBorder="1"/>
    <xf numFmtId="0" fontId="10" fillId="0" borderId="1" xfId="0" applyFont="1" applyFill="1" applyBorder="1" applyAlignment="1">
      <alignment horizontal="center" vertical="top" wrapText="1"/>
    </xf>
    <xf numFmtId="9" fontId="0" fillId="0" borderId="1" xfId="0" applyNumberFormat="1" applyFill="1" applyBorder="1" applyAlignment="1">
      <alignment horizontal="center" vertical="center"/>
    </xf>
    <xf numFmtId="9" fontId="10" fillId="0" borderId="1" xfId="0" applyNumberFormat="1" applyFont="1" applyFill="1" applyBorder="1" applyAlignment="1">
      <alignment horizontal="center" vertical="top" wrapText="1"/>
    </xf>
    <xf numFmtId="0" fontId="10" fillId="0" borderId="1" xfId="0" applyFont="1" applyFill="1" applyBorder="1" applyAlignment="1">
      <alignment vertical="top" wrapText="1"/>
    </xf>
    <xf numFmtId="1" fontId="0" fillId="0" borderId="1" xfId="0" applyNumberFormat="1" applyFont="1" applyFill="1" applyBorder="1" applyAlignment="1">
      <alignment horizontal="center" vertical="top"/>
    </xf>
    <xf numFmtId="9" fontId="6" fillId="0" borderId="1" xfId="2" applyNumberFormat="1" applyFont="1" applyFill="1" applyBorder="1" applyAlignment="1">
      <alignment horizontal="center" vertical="top" wrapText="1"/>
    </xf>
    <xf numFmtId="0" fontId="0" fillId="0" borderId="1" xfId="0" applyFont="1" applyFill="1" applyBorder="1" applyAlignment="1">
      <alignment horizontal="center" vertical="top"/>
    </xf>
    <xf numFmtId="0" fontId="0" fillId="0" borderId="1" xfId="0" applyFont="1" applyFill="1" applyBorder="1" applyAlignment="1">
      <alignment vertical="top"/>
    </xf>
    <xf numFmtId="0" fontId="22" fillId="0" borderId="1" xfId="0" applyFont="1" applyFill="1" applyBorder="1" applyAlignment="1">
      <alignment horizontal="center" vertical="top" wrapText="1"/>
    </xf>
    <xf numFmtId="0" fontId="23" fillId="0" borderId="1" xfId="0" applyFont="1" applyFill="1" applyBorder="1" applyAlignment="1">
      <alignment horizontal="center" vertical="top" wrapText="1"/>
    </xf>
    <xf numFmtId="164" fontId="16" fillId="0" borderId="1" xfId="2" applyNumberFormat="1" applyFont="1" applyFill="1" applyBorder="1" applyAlignment="1">
      <alignment horizontal="center" vertical="center"/>
    </xf>
    <xf numFmtId="0" fontId="19" fillId="0" borderId="1" xfId="0" applyFont="1" applyFill="1" applyBorder="1" applyAlignment="1">
      <alignment horizontal="center" vertical="top" wrapText="1"/>
    </xf>
    <xf numFmtId="0" fontId="12" fillId="0" borderId="1" xfId="0" applyFont="1" applyFill="1" applyBorder="1" applyAlignment="1">
      <alignment horizontal="justify" vertical="top" wrapText="1"/>
    </xf>
    <xf numFmtId="0" fontId="19"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9" fontId="6" fillId="0" borderId="6" xfId="1" applyFont="1" applyFill="1" applyBorder="1" applyAlignment="1">
      <alignment horizontal="center" vertical="top" wrapText="1"/>
    </xf>
    <xf numFmtId="0" fontId="0" fillId="0" borderId="5" xfId="0" applyFont="1" applyFill="1" applyBorder="1" applyAlignment="1">
      <alignment horizontal="center" vertical="top" wrapText="1"/>
    </xf>
    <xf numFmtId="0" fontId="5" fillId="0" borderId="1" xfId="0" applyFont="1" applyFill="1" applyBorder="1" applyAlignment="1">
      <alignment vertical="top" wrapText="1"/>
    </xf>
    <xf numFmtId="9" fontId="5" fillId="0" borderId="1" xfId="0" applyNumberFormat="1" applyFont="1" applyFill="1" applyBorder="1" applyAlignment="1">
      <alignment horizontal="center" vertical="top" wrapText="1"/>
    </xf>
    <xf numFmtId="9" fontId="5" fillId="0" borderId="1" xfId="1" applyFont="1" applyFill="1" applyBorder="1" applyAlignment="1">
      <alignment horizontal="left" vertical="top" wrapText="1"/>
    </xf>
    <xf numFmtId="1" fontId="6" fillId="0" borderId="1" xfId="1" applyNumberFormat="1" applyFont="1" applyFill="1" applyBorder="1" applyAlignment="1">
      <alignment horizontal="center" vertical="top" wrapText="1"/>
    </xf>
    <xf numFmtId="9" fontId="5" fillId="0" borderId="1" xfId="2" applyNumberFormat="1" applyFont="1" applyFill="1" applyBorder="1" applyAlignment="1">
      <alignment horizontal="center" vertical="top" wrapText="1"/>
    </xf>
    <xf numFmtId="9" fontId="20" fillId="0" borderId="1" xfId="0" applyNumberFormat="1" applyFont="1" applyFill="1" applyBorder="1" applyAlignment="1">
      <alignment horizontal="center" vertical="top"/>
    </xf>
    <xf numFmtId="1" fontId="6" fillId="0" borderId="1" xfId="2" applyNumberFormat="1" applyFont="1" applyFill="1" applyBorder="1" applyAlignment="1">
      <alignment horizontal="center" vertical="top" wrapText="1"/>
    </xf>
    <xf numFmtId="0" fontId="6" fillId="0" borderId="7" xfId="0" applyFont="1" applyFill="1" applyBorder="1" applyAlignment="1">
      <alignment horizontal="justify" vertical="top" wrapText="1"/>
    </xf>
    <xf numFmtId="9" fontId="6" fillId="0" borderId="1" xfId="0" applyNumberFormat="1"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 xfId="0" applyFill="1" applyBorder="1" applyAlignment="1">
      <alignment vertical="top" wrapText="1"/>
    </xf>
    <xf numFmtId="0" fontId="6" fillId="0" borderId="1" xfId="0" applyFont="1" applyFill="1" applyBorder="1" applyAlignment="1">
      <alignment horizontal="justify" vertical="center" wrapText="1"/>
    </xf>
    <xf numFmtId="9" fontId="6" fillId="0" borderId="6" xfId="0" applyNumberFormat="1" applyFont="1" applyFill="1" applyBorder="1" applyAlignment="1">
      <alignment horizontal="center" vertical="top" wrapText="1"/>
    </xf>
    <xf numFmtId="9" fontId="6" fillId="0" borderId="1" xfId="0" applyNumberFormat="1" applyFont="1" applyFill="1" applyBorder="1" applyAlignment="1">
      <alignment horizontal="left" vertical="top" wrapText="1"/>
    </xf>
    <xf numFmtId="9" fontId="8" fillId="0" borderId="1" xfId="1" applyFont="1" applyFill="1" applyBorder="1" applyAlignment="1">
      <alignment horizontal="center" vertical="top" wrapText="1"/>
    </xf>
    <xf numFmtId="1" fontId="6" fillId="0" borderId="6" xfId="1" applyNumberFormat="1" applyFont="1" applyFill="1" applyBorder="1" applyAlignment="1">
      <alignment horizontal="center" vertical="top" wrapText="1"/>
    </xf>
    <xf numFmtId="9" fontId="0" fillId="0" borderId="6" xfId="0" applyNumberFormat="1" applyFont="1" applyFill="1" applyBorder="1" applyAlignment="1">
      <alignment horizontal="center" vertical="top"/>
    </xf>
    <xf numFmtId="1" fontId="6" fillId="0" borderId="7" xfId="1" applyNumberFormat="1" applyFont="1" applyFill="1" applyBorder="1" applyAlignment="1">
      <alignment horizontal="center" vertical="top" wrapText="1"/>
    </xf>
    <xf numFmtId="9" fontId="9" fillId="0" borderId="1" xfId="0" applyNumberFormat="1" applyFont="1" applyFill="1" applyBorder="1" applyAlignment="1">
      <alignment horizontal="center" vertical="top" wrapText="1"/>
    </xf>
    <xf numFmtId="9" fontId="9" fillId="0" borderId="6" xfId="0" applyNumberFormat="1" applyFont="1" applyFill="1" applyBorder="1" applyAlignment="1">
      <alignment horizontal="center" vertical="top"/>
    </xf>
    <xf numFmtId="165" fontId="6" fillId="0" borderId="1" xfId="1" applyNumberFormat="1" applyFont="1" applyFill="1" applyBorder="1" applyAlignment="1">
      <alignment horizontal="center" vertical="top" wrapText="1"/>
    </xf>
    <xf numFmtId="0" fontId="6" fillId="0" borderId="1" xfId="0" applyFont="1" applyFill="1" applyBorder="1" applyAlignment="1">
      <alignment horizontal="left" vertical="center" wrapText="1"/>
    </xf>
    <xf numFmtId="0" fontId="16" fillId="0" borderId="1" xfId="0" applyFont="1" applyFill="1" applyBorder="1" applyAlignment="1">
      <alignment horizontal="center" vertical="top" wrapText="1"/>
    </xf>
    <xf numFmtId="9" fontId="16" fillId="0" borderId="1" xfId="0" applyNumberFormat="1" applyFont="1" applyFill="1" applyBorder="1" applyAlignment="1">
      <alignment horizontal="center" vertical="top" wrapText="1"/>
    </xf>
    <xf numFmtId="0" fontId="6" fillId="0" borderId="6" xfId="0" applyFont="1" applyFill="1" applyBorder="1" applyAlignment="1">
      <alignment horizontal="left" vertical="top" wrapText="1"/>
    </xf>
    <xf numFmtId="9" fontId="6" fillId="0" borderId="6" xfId="1" applyFont="1" applyFill="1" applyBorder="1" applyAlignment="1">
      <alignment horizontal="left" vertical="top" wrapText="1"/>
    </xf>
    <xf numFmtId="0" fontId="6" fillId="0" borderId="6" xfId="0" applyFont="1" applyFill="1" applyBorder="1" applyAlignment="1">
      <alignment horizontal="left" vertical="center" wrapText="1"/>
    </xf>
    <xf numFmtId="9" fontId="16" fillId="0" borderId="1" xfId="0" applyNumberFormat="1" applyFont="1" applyFill="1" applyBorder="1" applyAlignment="1">
      <alignment horizontal="center" vertical="top" wrapText="1"/>
    </xf>
    <xf numFmtId="0" fontId="6" fillId="4" borderId="1" xfId="0" applyFont="1" applyFill="1" applyBorder="1" applyAlignment="1">
      <alignment horizontal="center" vertical="top" wrapText="1"/>
    </xf>
    <xf numFmtId="0" fontId="6" fillId="5" borderId="1" xfId="0" applyFont="1" applyFill="1" applyBorder="1" applyAlignment="1">
      <alignment horizontal="justify" vertical="top" wrapText="1"/>
    </xf>
    <xf numFmtId="0" fontId="22" fillId="5" borderId="1" xfId="0" applyFont="1" applyFill="1" applyBorder="1" applyAlignment="1">
      <alignment horizontal="center" vertical="top" wrapText="1"/>
    </xf>
    <xf numFmtId="0" fontId="23" fillId="5" borderId="1" xfId="0" applyFont="1" applyFill="1" applyBorder="1" applyAlignment="1">
      <alignment horizontal="center" vertical="top" wrapText="1"/>
    </xf>
    <xf numFmtId="164" fontId="16" fillId="5" borderId="1" xfId="2" applyNumberFormat="1" applyFont="1" applyFill="1" applyBorder="1" applyAlignment="1">
      <alignment horizontal="center" vertical="center"/>
    </xf>
    <xf numFmtId="0" fontId="0" fillId="0" borderId="0" xfId="0" applyFill="1"/>
    <xf numFmtId="0" fontId="0" fillId="0" borderId="0" xfId="0" applyFont="1" applyFill="1"/>
    <xf numFmtId="0" fontId="7"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6" fillId="0" borderId="7" xfId="0" applyFont="1" applyFill="1" applyBorder="1" applyAlignment="1">
      <alignment vertical="top" wrapText="1"/>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4"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3" borderId="9" xfId="0" applyFont="1" applyFill="1" applyBorder="1" applyAlignment="1">
      <alignment horizontal="center" vertical="center" wrapText="1"/>
    </xf>
    <xf numFmtId="0" fontId="10" fillId="5" borderId="1" xfId="0" applyFont="1" applyFill="1" applyBorder="1" applyAlignment="1">
      <alignment horizontal="center" vertical="top" wrapText="1"/>
    </xf>
    <xf numFmtId="0" fontId="3" fillId="2"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0" fillId="0" borderId="5" xfId="0" applyBorder="1" applyAlignment="1">
      <alignment horizontal="center" vertical="top" wrapText="1"/>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0" fillId="0" borderId="7" xfId="0" applyBorder="1" applyAlignment="1">
      <alignment horizontal="center" vertical="top"/>
    </xf>
    <xf numFmtId="0" fontId="0" fillId="0" borderId="7" xfId="0" applyBorder="1" applyAlignment="1">
      <alignment horizontal="center"/>
    </xf>
    <xf numFmtId="0" fontId="0" fillId="0" borderId="5" xfId="0" applyBorder="1" applyAlignment="1">
      <alignment horizontal="center"/>
    </xf>
    <xf numFmtId="0" fontId="5" fillId="4" borderId="6" xfId="0" applyFont="1" applyFill="1" applyBorder="1" applyAlignment="1">
      <alignment horizontal="left" vertical="top" wrapText="1"/>
    </xf>
    <xf numFmtId="0" fontId="0" fillId="0" borderId="7" xfId="0" applyBorder="1" applyAlignment="1">
      <alignment wrapText="1"/>
    </xf>
    <xf numFmtId="0" fontId="0" fillId="0" borderId="5" xfId="0" applyBorder="1" applyAlignment="1">
      <alignment wrapText="1"/>
    </xf>
    <xf numFmtId="9" fontId="5" fillId="0" borderId="6" xfId="1" applyFont="1" applyFill="1" applyBorder="1" applyAlignment="1">
      <alignment horizontal="center" vertical="top" wrapText="1"/>
    </xf>
    <xf numFmtId="0" fontId="0" fillId="0" borderId="7" xfId="0" applyFill="1" applyBorder="1" applyAlignment="1">
      <alignment horizontal="center" wrapText="1"/>
    </xf>
    <xf numFmtId="0" fontId="0" fillId="0" borderId="5" xfId="0" applyFill="1" applyBorder="1" applyAlignment="1">
      <alignment horizontal="center" wrapText="1"/>
    </xf>
    <xf numFmtId="0" fontId="15" fillId="0" borderId="0" xfId="0" applyFont="1" applyAlignment="1">
      <alignment horizontal="left" vertical="top" wrapText="1"/>
    </xf>
    <xf numFmtId="0" fontId="14" fillId="0" borderId="0" xfId="0" applyFont="1" applyAlignment="1">
      <alignment horizontal="left" vertical="top" wrapText="1"/>
    </xf>
    <xf numFmtId="0" fontId="0" fillId="0" borderId="7" xfId="0" applyBorder="1" applyAlignment="1">
      <alignment vertical="top"/>
    </xf>
    <xf numFmtId="0" fontId="0" fillId="0" borderId="5" xfId="0" applyBorder="1" applyAlignment="1">
      <alignment vertical="top"/>
    </xf>
    <xf numFmtId="0" fontId="5" fillId="4" borderId="13" xfId="0" applyFont="1" applyFill="1" applyBorder="1" applyAlignment="1">
      <alignment horizontal="center" vertical="top" wrapText="1"/>
    </xf>
    <xf numFmtId="0" fontId="0" fillId="0" borderId="13" xfId="0" applyBorder="1" applyAlignment="1">
      <alignment vertical="top"/>
    </xf>
    <xf numFmtId="0" fontId="0" fillId="0" borderId="14" xfId="0" applyBorder="1" applyAlignment="1">
      <alignment vertical="top"/>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6" xfId="0" applyFont="1" applyFill="1" applyBorder="1" applyAlignment="1">
      <alignment horizontal="center" vertical="center" wrapText="1"/>
    </xf>
    <xf numFmtId="0" fontId="10" fillId="0" borderId="6" xfId="0" applyFont="1" applyFill="1" applyBorder="1" applyAlignment="1">
      <alignment horizontal="left" vertical="top" wrapText="1"/>
    </xf>
    <xf numFmtId="0" fontId="10" fillId="0"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5" xfId="0" applyFont="1" applyFill="1" applyBorder="1" applyAlignment="1">
      <alignment horizontal="left" vertical="top" wrapText="1"/>
    </xf>
    <xf numFmtId="0" fontId="5" fillId="4" borderId="1" xfId="0" applyFont="1" applyFill="1" applyBorder="1" applyAlignment="1">
      <alignment horizontal="center" vertical="center" wrapText="1"/>
    </xf>
    <xf numFmtId="0" fontId="16" fillId="5" borderId="1" xfId="0" applyFont="1" applyFill="1" applyBorder="1" applyAlignment="1">
      <alignment horizontal="center" vertical="top" wrapText="1"/>
    </xf>
    <xf numFmtId="9" fontId="16" fillId="5" borderId="1" xfId="0" applyNumberFormat="1" applyFont="1" applyFill="1" applyBorder="1" applyAlignment="1">
      <alignment horizontal="center" vertical="top" wrapText="1"/>
    </xf>
    <xf numFmtId="9" fontId="16" fillId="0" borderId="1" xfId="0" applyNumberFormat="1" applyFont="1" applyFill="1" applyBorder="1" applyAlignment="1">
      <alignment horizontal="center" vertical="top" wrapText="1"/>
    </xf>
    <xf numFmtId="0" fontId="19" fillId="0"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0" fontId="0" fillId="0" borderId="7" xfId="0" applyBorder="1" applyAlignment="1">
      <alignment horizontal="center" vertical="top" wrapText="1"/>
    </xf>
    <xf numFmtId="0" fontId="5" fillId="0" borderId="6" xfId="0" applyFont="1" applyFill="1" applyBorder="1" applyAlignment="1">
      <alignment horizontal="left" vertical="top" wrapText="1"/>
    </xf>
    <xf numFmtId="0" fontId="0" fillId="0" borderId="5" xfId="0" applyFill="1" applyBorder="1" applyAlignment="1">
      <alignment horizontal="left" vertical="top" wrapText="1"/>
    </xf>
    <xf numFmtId="0" fontId="5" fillId="0" borderId="5" xfId="0" applyFont="1" applyFill="1" applyBorder="1" applyAlignment="1">
      <alignment horizontal="left" vertical="top" wrapText="1"/>
    </xf>
    <xf numFmtId="0" fontId="12" fillId="5" borderId="1" xfId="0" applyFont="1" applyFill="1" applyBorder="1" applyAlignment="1">
      <alignment horizontal="center" vertical="top" wrapText="1"/>
    </xf>
    <xf numFmtId="0" fontId="0" fillId="0" borderId="1" xfId="0" applyFont="1" applyFill="1" applyBorder="1" applyAlignment="1">
      <alignment horizontal="center" vertical="top" wrapText="1"/>
    </xf>
    <xf numFmtId="0" fontId="19" fillId="0" borderId="6" xfId="0" applyFont="1" applyFill="1" applyBorder="1" applyAlignment="1">
      <alignment horizontal="left" vertical="top" wrapText="1"/>
    </xf>
    <xf numFmtId="0" fontId="19" fillId="0" borderId="5" xfId="0" applyFont="1" applyFill="1" applyBorder="1" applyAlignment="1">
      <alignment horizontal="left" vertical="top" wrapText="1"/>
    </xf>
    <xf numFmtId="9" fontId="16" fillId="0" borderId="6"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5" fillId="4" borderId="6" xfId="0" applyFont="1" applyFill="1" applyBorder="1" applyAlignment="1">
      <alignment vertical="top" wrapText="1"/>
    </xf>
    <xf numFmtId="0" fontId="0" fillId="0" borderId="7" xfId="0" applyBorder="1" applyAlignment="1">
      <alignment vertical="top" wrapText="1"/>
    </xf>
    <xf numFmtId="0" fontId="0" fillId="0" borderId="5" xfId="0" applyBorder="1" applyAlignment="1">
      <alignment vertical="top" wrapText="1"/>
    </xf>
    <xf numFmtId="0" fontId="8" fillId="4" borderId="6"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5" xfId="0" applyFont="1" applyFill="1" applyBorder="1" applyAlignment="1">
      <alignment horizontal="center"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9" fontId="6" fillId="0" borderId="6" xfId="1" applyFont="1" applyFill="1" applyBorder="1" applyAlignment="1">
      <alignment horizontal="left" vertical="top" wrapText="1"/>
    </xf>
    <xf numFmtId="9" fontId="6" fillId="0" borderId="5" xfId="1" applyFont="1" applyFill="1" applyBorder="1" applyAlignment="1">
      <alignment horizontal="left" vertical="top" wrapText="1"/>
    </xf>
    <xf numFmtId="9" fontId="6" fillId="0" borderId="6" xfId="0" applyNumberFormat="1" applyFont="1" applyFill="1" applyBorder="1" applyAlignment="1">
      <alignment horizontal="center" vertical="top" wrapText="1"/>
    </xf>
    <xf numFmtId="0" fontId="6" fillId="0" borderId="5" xfId="0" applyFont="1" applyFill="1" applyBorder="1" applyAlignment="1">
      <alignment horizontal="center" vertical="top" wrapText="1"/>
    </xf>
    <xf numFmtId="9" fontId="6" fillId="0" borderId="6" xfId="1" applyFont="1" applyFill="1" applyBorder="1" applyAlignment="1">
      <alignment horizontal="center" vertical="top" wrapText="1"/>
    </xf>
    <xf numFmtId="9" fontId="6" fillId="0" borderId="5" xfId="1" applyFont="1" applyFill="1" applyBorder="1" applyAlignment="1">
      <alignment horizontal="center" vertical="top" wrapText="1"/>
    </xf>
    <xf numFmtId="0" fontId="0" fillId="0" borderId="5" xfId="0" applyFont="1" applyFill="1" applyBorder="1" applyAlignment="1">
      <alignment horizontal="center" vertical="top" wrapText="1"/>
    </xf>
    <xf numFmtId="0" fontId="5" fillId="4" borderId="1" xfId="0" applyFont="1" applyFill="1" applyBorder="1" applyAlignment="1">
      <alignment horizontal="left" vertical="top" wrapText="1"/>
    </xf>
    <xf numFmtId="0" fontId="6" fillId="0" borderId="7" xfId="0" applyFont="1" applyFill="1" applyBorder="1" applyAlignment="1">
      <alignment vertical="top" wrapText="1"/>
    </xf>
    <xf numFmtId="0" fontId="0" fillId="0" borderId="5" xfId="0" applyFill="1" applyBorder="1" applyAlignment="1">
      <alignment wrapText="1"/>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7" xfId="0" applyFont="1" applyFill="1" applyBorder="1" applyAlignment="1">
      <alignment horizontal="left" vertical="top" wrapText="1"/>
    </xf>
    <xf numFmtId="0" fontId="0" fillId="0" borderId="5"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9" fontId="6" fillId="0" borderId="6" xfId="1" applyFont="1" applyFill="1" applyBorder="1" applyAlignment="1">
      <alignment horizontal="left" vertical="center" wrapText="1"/>
    </xf>
    <xf numFmtId="9" fontId="6" fillId="0" borderId="5" xfId="1" applyFont="1" applyFill="1" applyBorder="1" applyAlignment="1">
      <alignment horizontal="left" vertical="center" wrapText="1"/>
    </xf>
    <xf numFmtId="0" fontId="6" fillId="0" borderId="6" xfId="0" applyFont="1" applyFill="1" applyBorder="1" applyAlignment="1">
      <alignment horizontal="justify" vertical="top" wrapText="1"/>
    </xf>
    <xf numFmtId="0" fontId="0" fillId="0" borderId="5" xfId="0" applyFont="1" applyFill="1" applyBorder="1" applyAlignment="1">
      <alignment horizontal="justify" vertical="top" wrapText="1"/>
    </xf>
    <xf numFmtId="0" fontId="4" fillId="3" borderId="5"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1" xfId="0" applyFont="1" applyFill="1" applyBorder="1" applyAlignment="1">
      <alignment horizontal="center" vertical="top" wrapText="1"/>
    </xf>
    <xf numFmtId="0" fontId="6" fillId="0" borderId="7" xfId="0" applyFont="1" applyFill="1" applyBorder="1" applyAlignment="1">
      <alignment horizontal="left" vertical="top" wrapText="1"/>
    </xf>
    <xf numFmtId="0" fontId="6" fillId="4" borderId="1" xfId="0" applyFont="1" applyFill="1" applyBorder="1" applyAlignment="1">
      <alignment horizontal="center" vertical="top" wrapText="1"/>
    </xf>
    <xf numFmtId="9" fontId="6" fillId="4" borderId="6" xfId="1" applyFont="1" applyFill="1" applyBorder="1" applyAlignment="1">
      <alignment horizontal="left" vertical="top" wrapText="1"/>
    </xf>
    <xf numFmtId="9" fontId="6" fillId="4" borderId="7" xfId="1" applyFont="1" applyFill="1" applyBorder="1" applyAlignment="1">
      <alignment horizontal="left" vertical="top" wrapText="1"/>
    </xf>
    <xf numFmtId="9" fontId="6" fillId="4" borderId="5" xfId="1" applyFont="1" applyFill="1" applyBorder="1" applyAlignment="1">
      <alignment horizontal="left" vertical="top" wrapText="1"/>
    </xf>
    <xf numFmtId="0" fontId="6"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5" xfId="0" applyFont="1" applyFill="1" applyBorder="1" applyAlignment="1">
      <alignment horizontal="center" vertical="top" wrapText="1"/>
    </xf>
    <xf numFmtId="0" fontId="0" fillId="0" borderId="9" xfId="0" applyBorder="1" applyAlignment="1">
      <alignment vertical="center" wrapText="1"/>
    </xf>
    <xf numFmtId="0" fontId="0" fillId="0" borderId="10" xfId="0" applyBorder="1" applyAlignment="1">
      <alignment vertical="center" wrapText="1"/>
    </xf>
    <xf numFmtId="0" fontId="5" fillId="4" borderId="7"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5" xfId="0" applyFont="1" applyFill="1" applyBorder="1" applyAlignment="1">
      <alignment horizontal="center"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9FFCC"/>
      <color rgb="FF0099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2</xdr:col>
      <xdr:colOff>182624</xdr:colOff>
      <xdr:row>16</xdr:row>
      <xdr:rowOff>6350</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6261100"/>
          <a:ext cx="1111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
  <sheetViews>
    <sheetView tabSelected="1" topLeftCell="B1" zoomScale="91" zoomScaleNormal="91" workbookViewId="0">
      <selection activeCell="F13" sqref="F13"/>
    </sheetView>
  </sheetViews>
  <sheetFormatPr baseColWidth="10" defaultRowHeight="15" x14ac:dyDescent="0.25"/>
  <cols>
    <col min="1" max="1" width="0" hidden="1" customWidth="1"/>
    <col min="2" max="2" width="18.5703125" customWidth="1"/>
    <col min="3" max="3" width="17.85546875" customWidth="1"/>
    <col min="4" max="4" width="16" customWidth="1"/>
    <col min="5" max="5" width="16.28515625" customWidth="1"/>
    <col min="6" max="6" width="20.85546875" customWidth="1"/>
    <col min="7" max="7" width="16.28515625" customWidth="1"/>
    <col min="8" max="8" width="9.140625" customWidth="1"/>
    <col min="9" max="9" width="12.140625" customWidth="1"/>
    <col min="10" max="12" width="13.7109375" hidden="1" customWidth="1"/>
    <col min="13" max="13" width="13.7109375" customWidth="1"/>
    <col min="14" max="14" width="14.5703125" customWidth="1"/>
    <col min="15" max="15" width="37.28515625" customWidth="1"/>
  </cols>
  <sheetData>
    <row r="2" spans="1:15" ht="15.75" customHeight="1" x14ac:dyDescent="0.25">
      <c r="B2" s="141" t="s">
        <v>16</v>
      </c>
      <c r="C2" s="142"/>
      <c r="D2" s="142"/>
      <c r="E2" s="142"/>
      <c r="F2" s="142"/>
      <c r="G2" s="142"/>
      <c r="H2" s="142"/>
      <c r="I2" s="142"/>
      <c r="J2" s="142"/>
      <c r="K2" s="142"/>
      <c r="L2" s="142"/>
      <c r="M2" s="142"/>
      <c r="N2" s="142"/>
      <c r="O2" s="143"/>
    </row>
    <row r="3" spans="1:15" ht="18.95" customHeight="1" x14ac:dyDescent="0.25">
      <c r="A3" s="141" t="s">
        <v>278</v>
      </c>
      <c r="B3" s="142"/>
      <c r="C3" s="142"/>
      <c r="D3" s="142"/>
      <c r="E3" s="142"/>
      <c r="F3" s="142"/>
      <c r="G3" s="142"/>
      <c r="H3" s="142"/>
      <c r="I3" s="142"/>
      <c r="J3" s="142"/>
      <c r="K3" s="142"/>
      <c r="L3" s="142"/>
      <c r="M3" s="142"/>
      <c r="N3" s="142"/>
      <c r="O3" s="143"/>
    </row>
    <row r="4" spans="1:15" ht="18" customHeight="1" x14ac:dyDescent="0.25">
      <c r="A4" s="152" t="s">
        <v>15</v>
      </c>
      <c r="B4" s="144" t="s">
        <v>0</v>
      </c>
      <c r="C4" s="144" t="s">
        <v>1</v>
      </c>
      <c r="D4" s="144" t="s">
        <v>241</v>
      </c>
      <c r="E4" s="144" t="s">
        <v>242</v>
      </c>
      <c r="F4" s="144" t="s">
        <v>3</v>
      </c>
      <c r="G4" s="144" t="s">
        <v>17</v>
      </c>
      <c r="H4" s="144" t="s">
        <v>4</v>
      </c>
      <c r="I4" s="144" t="s">
        <v>243</v>
      </c>
      <c r="J4" s="147" t="s">
        <v>318</v>
      </c>
      <c r="K4" s="147" t="s">
        <v>319</v>
      </c>
      <c r="L4" s="147" t="s">
        <v>322</v>
      </c>
      <c r="M4" s="147" t="s">
        <v>363</v>
      </c>
      <c r="N4" s="144" t="s">
        <v>92</v>
      </c>
      <c r="O4" s="144" t="s">
        <v>298</v>
      </c>
    </row>
    <row r="5" spans="1:15" ht="15" customHeight="1" x14ac:dyDescent="0.25">
      <c r="A5" s="152"/>
      <c r="B5" s="145"/>
      <c r="C5" s="145"/>
      <c r="D5" s="145"/>
      <c r="E5" s="145"/>
      <c r="F5" s="145"/>
      <c r="G5" s="145"/>
      <c r="H5" s="145"/>
      <c r="I5" s="145"/>
      <c r="J5" s="148"/>
      <c r="K5" s="150"/>
      <c r="L5" s="150"/>
      <c r="M5" s="150"/>
      <c r="N5" s="145"/>
      <c r="O5" s="145"/>
    </row>
    <row r="6" spans="1:15" ht="15.75" customHeight="1" x14ac:dyDescent="0.25">
      <c r="A6" s="152"/>
      <c r="B6" s="145"/>
      <c r="C6" s="145"/>
      <c r="D6" s="145"/>
      <c r="E6" s="145"/>
      <c r="F6" s="145"/>
      <c r="G6" s="145"/>
      <c r="H6" s="145"/>
      <c r="I6" s="145"/>
      <c r="J6" s="148"/>
      <c r="K6" s="148"/>
      <c r="L6" s="148"/>
      <c r="M6" s="148"/>
      <c r="N6" s="145"/>
      <c r="O6" s="145"/>
    </row>
    <row r="7" spans="1:15" x14ac:dyDescent="0.25">
      <c r="A7" s="152"/>
      <c r="B7" s="146"/>
      <c r="C7" s="146"/>
      <c r="D7" s="146"/>
      <c r="E7" s="146"/>
      <c r="F7" s="146">
        <v>2017</v>
      </c>
      <c r="G7" s="146"/>
      <c r="H7" s="146">
        <v>2019</v>
      </c>
      <c r="I7" s="146">
        <v>2020</v>
      </c>
      <c r="J7" s="149"/>
      <c r="K7" s="149"/>
      <c r="L7" s="149"/>
      <c r="M7" s="149"/>
      <c r="N7" s="146"/>
      <c r="O7" s="146"/>
    </row>
    <row r="8" spans="1:15" ht="95.25" customHeight="1" x14ac:dyDescent="0.25">
      <c r="A8" s="153"/>
      <c r="B8" s="151" t="s">
        <v>32</v>
      </c>
      <c r="C8" s="151" t="s">
        <v>240</v>
      </c>
      <c r="D8" s="14" t="s">
        <v>287</v>
      </c>
      <c r="E8" s="59" t="s">
        <v>86</v>
      </c>
      <c r="F8" s="60" t="s">
        <v>288</v>
      </c>
      <c r="G8" s="60" t="s">
        <v>87</v>
      </c>
      <c r="H8" s="61">
        <v>280</v>
      </c>
      <c r="I8" s="62">
        <v>0.97</v>
      </c>
      <c r="J8" s="62">
        <v>0.4</v>
      </c>
      <c r="K8" s="62">
        <v>0.6</v>
      </c>
      <c r="L8" s="62">
        <v>0.7</v>
      </c>
      <c r="M8" s="62"/>
      <c r="N8" s="63" t="s">
        <v>77</v>
      </c>
      <c r="O8" s="64"/>
    </row>
    <row r="9" spans="1:15" ht="66.75" customHeight="1" x14ac:dyDescent="0.25">
      <c r="A9" s="153"/>
      <c r="B9" s="151"/>
      <c r="C9" s="151"/>
      <c r="D9" s="14" t="s">
        <v>255</v>
      </c>
      <c r="E9" s="65" t="s">
        <v>85</v>
      </c>
      <c r="F9" s="60" t="s">
        <v>88</v>
      </c>
      <c r="G9" s="66" t="s">
        <v>254</v>
      </c>
      <c r="H9" s="62">
        <v>1</v>
      </c>
      <c r="I9" s="62">
        <v>1</v>
      </c>
      <c r="J9" s="62">
        <v>1</v>
      </c>
      <c r="K9" s="62">
        <v>1</v>
      </c>
      <c r="L9" s="62">
        <v>1</v>
      </c>
      <c r="M9" s="62"/>
      <c r="N9" s="63" t="s">
        <v>77</v>
      </c>
      <c r="O9" s="64"/>
    </row>
  </sheetData>
  <mergeCells count="20">
    <mergeCell ref="B8:B9"/>
    <mergeCell ref="C8:C9"/>
    <mergeCell ref="A4:A7"/>
    <mergeCell ref="A8:A9"/>
    <mergeCell ref="B4:B7"/>
    <mergeCell ref="C4:C7"/>
    <mergeCell ref="B2:O2"/>
    <mergeCell ref="O4:O7"/>
    <mergeCell ref="F4:F7"/>
    <mergeCell ref="H4:H7"/>
    <mergeCell ref="G4:G7"/>
    <mergeCell ref="I4:I7"/>
    <mergeCell ref="N4:N7"/>
    <mergeCell ref="A3:O3"/>
    <mergeCell ref="E4:E7"/>
    <mergeCell ref="J4:J7"/>
    <mergeCell ref="D4:D7"/>
    <mergeCell ref="K4:K7"/>
    <mergeCell ref="L4:L7"/>
    <mergeCell ref="M4:M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opLeftCell="E1" zoomScale="106" zoomScaleNormal="106" workbookViewId="0">
      <selection activeCell="Q8" sqref="Q8"/>
    </sheetView>
  </sheetViews>
  <sheetFormatPr baseColWidth="10" defaultRowHeight="15" x14ac:dyDescent="0.25"/>
  <cols>
    <col min="1" max="1" width="21.5703125" customWidth="1"/>
    <col min="2" max="2" width="19.5703125" customWidth="1"/>
    <col min="3" max="3" width="29.28515625" customWidth="1"/>
    <col min="4" max="4" width="20.85546875" customWidth="1"/>
    <col min="5" max="5" width="24.5703125" customWidth="1"/>
    <col min="6" max="6" width="11.42578125" customWidth="1"/>
    <col min="8" max="10" width="12" hidden="1" customWidth="1"/>
    <col min="11" max="11" width="12" customWidth="1"/>
    <col min="12" max="12" width="15.140625" customWidth="1"/>
    <col min="13" max="13" width="32.42578125" customWidth="1"/>
    <col min="14" max="14" width="28.28515625" hidden="1" customWidth="1"/>
  </cols>
  <sheetData>
    <row r="1" spans="1:14" ht="18" x14ac:dyDescent="0.25">
      <c r="A1" s="141" t="s">
        <v>16</v>
      </c>
      <c r="B1" s="142"/>
      <c r="C1" s="142"/>
      <c r="D1" s="142"/>
      <c r="E1" s="142"/>
      <c r="F1" s="142"/>
      <c r="G1" s="142"/>
      <c r="H1" s="142"/>
      <c r="I1" s="142"/>
      <c r="J1" s="142"/>
      <c r="K1" s="142"/>
      <c r="L1" s="142"/>
      <c r="M1" s="143"/>
    </row>
    <row r="2" spans="1:14" ht="18" x14ac:dyDescent="0.25">
      <c r="A2" s="141" t="s">
        <v>256</v>
      </c>
      <c r="B2" s="142"/>
      <c r="C2" s="142"/>
      <c r="D2" s="142"/>
      <c r="E2" s="142"/>
      <c r="F2" s="142"/>
      <c r="G2" s="142"/>
      <c r="H2" s="142"/>
      <c r="I2" s="142"/>
      <c r="J2" s="142"/>
      <c r="K2" s="142"/>
      <c r="L2" s="142"/>
      <c r="M2" s="143"/>
    </row>
    <row r="3" spans="1:14" ht="18" x14ac:dyDescent="0.25">
      <c r="A3" s="141" t="s">
        <v>284</v>
      </c>
      <c r="B3" s="142"/>
      <c r="C3" s="142"/>
      <c r="D3" s="142"/>
      <c r="E3" s="142"/>
      <c r="F3" s="142"/>
      <c r="G3" s="142"/>
      <c r="H3" s="142"/>
      <c r="I3" s="142"/>
      <c r="J3" s="142"/>
      <c r="K3" s="142"/>
      <c r="L3" s="142"/>
      <c r="M3" s="143"/>
    </row>
    <row r="4" spans="1:14" ht="15" customHeight="1" x14ac:dyDescent="0.25">
      <c r="A4" s="144" t="s">
        <v>93</v>
      </c>
      <c r="B4" s="144" t="s">
        <v>0</v>
      </c>
      <c r="C4" s="144" t="s">
        <v>245</v>
      </c>
      <c r="D4" s="144" t="s">
        <v>3</v>
      </c>
      <c r="E4" s="144" t="s">
        <v>17</v>
      </c>
      <c r="F4" s="144" t="s">
        <v>4</v>
      </c>
      <c r="G4" s="144" t="s">
        <v>5</v>
      </c>
      <c r="H4" s="147" t="s">
        <v>291</v>
      </c>
      <c r="I4" s="147" t="s">
        <v>293</v>
      </c>
      <c r="J4" s="147" t="s">
        <v>324</v>
      </c>
      <c r="K4" s="147" t="s">
        <v>361</v>
      </c>
      <c r="L4" s="144" t="s">
        <v>92</v>
      </c>
      <c r="M4" s="144" t="s">
        <v>294</v>
      </c>
    </row>
    <row r="5" spans="1:14" x14ac:dyDescent="0.25">
      <c r="A5" s="145"/>
      <c r="B5" s="145"/>
      <c r="C5" s="145"/>
      <c r="D5" s="145"/>
      <c r="E5" s="145"/>
      <c r="F5" s="145"/>
      <c r="G5" s="145"/>
      <c r="H5" s="148"/>
      <c r="I5" s="148"/>
      <c r="J5" s="148"/>
      <c r="K5" s="148"/>
      <c r="L5" s="145"/>
      <c r="M5" s="145"/>
    </row>
    <row r="6" spans="1:14" x14ac:dyDescent="0.25">
      <c r="A6" s="145"/>
      <c r="B6" s="145"/>
      <c r="C6" s="145"/>
      <c r="D6" s="145"/>
      <c r="E6" s="145"/>
      <c r="F6" s="145"/>
      <c r="G6" s="145"/>
      <c r="H6" s="149"/>
      <c r="I6" s="149"/>
      <c r="J6" s="149"/>
      <c r="K6" s="149"/>
      <c r="L6" s="145"/>
      <c r="M6" s="145"/>
    </row>
    <row r="7" spans="1:14" ht="72.599999999999994" customHeight="1" x14ac:dyDescent="0.25">
      <c r="A7" s="203" t="s">
        <v>38</v>
      </c>
      <c r="B7" s="206" t="s">
        <v>36</v>
      </c>
      <c r="C7" s="33" t="s">
        <v>164</v>
      </c>
      <c r="D7" s="209" t="s">
        <v>45</v>
      </c>
      <c r="E7" s="209" t="s">
        <v>69</v>
      </c>
      <c r="F7" s="213"/>
      <c r="G7" s="215">
        <v>0.95</v>
      </c>
      <c r="H7" s="215">
        <v>0.99</v>
      </c>
      <c r="I7" s="99">
        <v>0.98</v>
      </c>
      <c r="J7" s="99">
        <v>0.98</v>
      </c>
      <c r="K7" s="215"/>
      <c r="L7" s="211" t="s">
        <v>257</v>
      </c>
      <c r="M7" s="209"/>
    </row>
    <row r="8" spans="1:14" ht="58.5" customHeight="1" x14ac:dyDescent="0.25">
      <c r="A8" s="204"/>
      <c r="B8" s="207"/>
      <c r="C8" s="33" t="s">
        <v>165</v>
      </c>
      <c r="D8" s="210"/>
      <c r="E8" s="210"/>
      <c r="F8" s="214"/>
      <c r="G8" s="216"/>
      <c r="H8" s="217"/>
      <c r="I8" s="100"/>
      <c r="J8" s="100"/>
      <c r="K8" s="160"/>
      <c r="L8" s="212"/>
      <c r="M8" s="210"/>
    </row>
    <row r="9" spans="1:14" ht="154.5" customHeight="1" x14ac:dyDescent="0.25">
      <c r="A9" s="204"/>
      <c r="B9" s="207"/>
      <c r="C9" s="33" t="s">
        <v>60</v>
      </c>
      <c r="D9" s="31" t="s">
        <v>70</v>
      </c>
      <c r="E9" s="31" t="s">
        <v>71</v>
      </c>
      <c r="F9" s="30">
        <v>0.95</v>
      </c>
      <c r="G9" s="30">
        <v>0.95</v>
      </c>
      <c r="H9" s="30">
        <v>0.11</v>
      </c>
      <c r="I9" s="30">
        <v>0.32</v>
      </c>
      <c r="J9" s="30">
        <v>0</v>
      </c>
      <c r="K9" s="30"/>
      <c r="L9" s="40" t="s">
        <v>211</v>
      </c>
      <c r="M9" s="31"/>
    </row>
    <row r="10" spans="1:14" ht="70.5" customHeight="1" x14ac:dyDescent="0.25">
      <c r="A10" s="204"/>
      <c r="B10" s="207"/>
      <c r="C10" s="101" t="s">
        <v>167</v>
      </c>
      <c r="D10" s="67" t="s">
        <v>163</v>
      </c>
      <c r="E10" s="67" t="s">
        <v>166</v>
      </c>
      <c r="F10" s="102">
        <v>1</v>
      </c>
      <c r="G10" s="68">
        <v>1</v>
      </c>
      <c r="H10" s="68">
        <v>1</v>
      </c>
      <c r="I10" s="68">
        <v>1</v>
      </c>
      <c r="J10" s="68">
        <v>1</v>
      </c>
      <c r="K10" s="68"/>
      <c r="L10" s="103" t="s">
        <v>257</v>
      </c>
      <c r="M10" s="67"/>
    </row>
    <row r="11" spans="1:14" ht="315" customHeight="1" x14ac:dyDescent="0.25">
      <c r="A11" s="204"/>
      <c r="B11" s="207"/>
      <c r="C11" s="33" t="s">
        <v>74</v>
      </c>
      <c r="D11" s="31" t="s">
        <v>44</v>
      </c>
      <c r="E11" s="31" t="s">
        <v>176</v>
      </c>
      <c r="F11" s="70">
        <v>3</v>
      </c>
      <c r="G11" s="104">
        <v>6</v>
      </c>
      <c r="H11" s="104">
        <v>0</v>
      </c>
      <c r="I11" s="104">
        <v>2</v>
      </c>
      <c r="J11" s="104">
        <v>3</v>
      </c>
      <c r="K11" s="104"/>
      <c r="L11" s="40" t="s">
        <v>257</v>
      </c>
      <c r="M11" s="31"/>
      <c r="N11" s="52"/>
    </row>
    <row r="12" spans="1:14" ht="68.25" customHeight="1" x14ac:dyDescent="0.25">
      <c r="A12" s="204"/>
      <c r="B12" s="207"/>
      <c r="C12" s="101" t="s">
        <v>46</v>
      </c>
      <c r="D12" s="67" t="s">
        <v>47</v>
      </c>
      <c r="E12" s="67" t="s">
        <v>72</v>
      </c>
      <c r="F12" s="102">
        <v>1</v>
      </c>
      <c r="G12" s="102">
        <v>1</v>
      </c>
      <c r="H12" s="102">
        <v>1</v>
      </c>
      <c r="I12" s="102">
        <v>1</v>
      </c>
      <c r="J12" s="102">
        <v>1</v>
      </c>
      <c r="K12" s="102"/>
      <c r="L12" s="103" t="s">
        <v>257</v>
      </c>
      <c r="M12" s="74"/>
    </row>
    <row r="13" spans="1:14" ht="78" customHeight="1" x14ac:dyDescent="0.25">
      <c r="A13" s="204"/>
      <c r="B13" s="207"/>
      <c r="C13" s="33" t="s">
        <v>76</v>
      </c>
      <c r="D13" s="31" t="s">
        <v>75</v>
      </c>
      <c r="E13" s="31" t="s">
        <v>215</v>
      </c>
      <c r="F13" s="35">
        <v>1</v>
      </c>
      <c r="G13" s="35">
        <v>1</v>
      </c>
      <c r="H13" s="35">
        <v>1</v>
      </c>
      <c r="I13" s="35">
        <v>1</v>
      </c>
      <c r="J13" s="35">
        <v>1</v>
      </c>
      <c r="K13" s="35"/>
      <c r="L13" s="40" t="s">
        <v>257</v>
      </c>
      <c r="M13" s="34"/>
      <c r="N13" s="9"/>
    </row>
    <row r="14" spans="1:14" ht="54.95" customHeight="1" x14ac:dyDescent="0.25">
      <c r="A14" s="205"/>
      <c r="B14" s="208"/>
      <c r="C14" s="101" t="s">
        <v>193</v>
      </c>
      <c r="D14" s="67" t="s">
        <v>42</v>
      </c>
      <c r="E14" s="67" t="s">
        <v>48</v>
      </c>
      <c r="F14" s="105">
        <v>1</v>
      </c>
      <c r="G14" s="102">
        <v>1</v>
      </c>
      <c r="H14" s="102">
        <v>0</v>
      </c>
      <c r="I14" s="102">
        <v>0</v>
      </c>
      <c r="J14" s="102">
        <v>0</v>
      </c>
      <c r="K14" s="102"/>
      <c r="L14" s="103" t="s">
        <v>211</v>
      </c>
      <c r="M14" s="101"/>
    </row>
    <row r="15" spans="1:14" ht="68.099999999999994" hidden="1" customHeight="1" x14ac:dyDescent="0.25">
      <c r="C15" s="6" t="s">
        <v>171</v>
      </c>
      <c r="D15" s="8" t="s">
        <v>170</v>
      </c>
      <c r="E15" s="8"/>
      <c r="F15" s="1">
        <v>1</v>
      </c>
      <c r="L15" s="4" t="s">
        <v>169</v>
      </c>
      <c r="M15" s="2" t="s">
        <v>168</v>
      </c>
      <c r="N15" t="s">
        <v>360</v>
      </c>
    </row>
    <row r="16" spans="1:14" x14ac:dyDescent="0.25">
      <c r="D16" s="24"/>
      <c r="E16" s="24"/>
    </row>
  </sheetData>
  <mergeCells count="26">
    <mergeCell ref="L7:L8"/>
    <mergeCell ref="M7:M8"/>
    <mergeCell ref="I4:I6"/>
    <mergeCell ref="E7:E8"/>
    <mergeCell ref="F7:F8"/>
    <mergeCell ref="G7:G8"/>
    <mergeCell ref="H7:H8"/>
    <mergeCell ref="J4:J6"/>
    <mergeCell ref="K4:K6"/>
    <mergeCell ref="K7:K8"/>
    <mergeCell ref="A7:A14"/>
    <mergeCell ref="A1:M1"/>
    <mergeCell ref="A2:M2"/>
    <mergeCell ref="A3:M3"/>
    <mergeCell ref="A4:A6"/>
    <mergeCell ref="B4:B6"/>
    <mergeCell ref="C4:C6"/>
    <mergeCell ref="D4:D6"/>
    <mergeCell ref="E4:E6"/>
    <mergeCell ref="F4:F6"/>
    <mergeCell ref="G4:G6"/>
    <mergeCell ref="L4:L6"/>
    <mergeCell ref="H4:H6"/>
    <mergeCell ref="B7:B14"/>
    <mergeCell ref="D7:D8"/>
    <mergeCell ref="M4:M6"/>
  </mergeCells>
  <pageMargins left="0.7" right="0.7" top="0.75" bottom="0.75" header="0.3" footer="0.3"/>
  <pageSetup paperSize="9" orientation="portrait" horizontalDpi="4294967293" verticalDpi="4294967293" r:id="rId1"/>
  <ignoredErrors>
    <ignoredError sqref="B7"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B1" zoomScaleNormal="100" workbookViewId="0">
      <selection activeCell="N7" sqref="N7"/>
    </sheetView>
  </sheetViews>
  <sheetFormatPr baseColWidth="10" defaultRowHeight="15" x14ac:dyDescent="0.25"/>
  <cols>
    <col min="1" max="1" width="32.42578125" customWidth="1"/>
    <col min="2" max="2" width="16.85546875" customWidth="1"/>
    <col min="3" max="3" width="26.140625" customWidth="1"/>
    <col min="4" max="4" width="20.28515625" customWidth="1"/>
    <col min="5" max="5" width="15.85546875" customWidth="1"/>
    <col min="7" max="7" width="13.28515625" customWidth="1"/>
    <col min="8" max="9" width="13.42578125" hidden="1" customWidth="1"/>
    <col min="10" max="10" width="15.28515625" hidden="1" customWidth="1"/>
    <col min="11" max="11" width="16.140625" customWidth="1"/>
    <col min="12" max="12" width="16.42578125" customWidth="1"/>
    <col min="13" max="13" width="31.140625" customWidth="1"/>
  </cols>
  <sheetData>
    <row r="1" spans="1:14" ht="18" x14ac:dyDescent="0.25">
      <c r="A1" s="141" t="s">
        <v>16</v>
      </c>
      <c r="B1" s="142"/>
      <c r="C1" s="142"/>
      <c r="D1" s="142"/>
      <c r="E1" s="142"/>
      <c r="F1" s="142"/>
      <c r="G1" s="142"/>
      <c r="H1" s="142"/>
      <c r="I1" s="142"/>
      <c r="J1" s="142"/>
      <c r="K1" s="142"/>
      <c r="L1" s="142"/>
      <c r="M1" s="143"/>
    </row>
    <row r="2" spans="1:14" ht="18" x14ac:dyDescent="0.25">
      <c r="A2" s="141" t="s">
        <v>258</v>
      </c>
      <c r="B2" s="142"/>
      <c r="C2" s="142"/>
      <c r="D2" s="142"/>
      <c r="E2" s="142"/>
      <c r="F2" s="142"/>
      <c r="G2" s="142"/>
      <c r="H2" s="142"/>
      <c r="I2" s="142"/>
      <c r="J2" s="142"/>
      <c r="K2" s="142"/>
      <c r="L2" s="142"/>
      <c r="M2" s="143"/>
    </row>
    <row r="3" spans="1:14" ht="18" x14ac:dyDescent="0.25">
      <c r="A3" s="141" t="s">
        <v>284</v>
      </c>
      <c r="B3" s="142"/>
      <c r="C3" s="142"/>
      <c r="D3" s="142"/>
      <c r="E3" s="142"/>
      <c r="F3" s="142"/>
      <c r="G3" s="142"/>
      <c r="H3" s="142"/>
      <c r="I3" s="142"/>
      <c r="J3" s="142"/>
      <c r="K3" s="142"/>
      <c r="L3" s="142"/>
      <c r="M3" s="143"/>
    </row>
    <row r="4" spans="1:14" ht="15" customHeight="1" x14ac:dyDescent="0.25">
      <c r="A4" s="144" t="s">
        <v>93</v>
      </c>
      <c r="B4" s="144" t="s">
        <v>0</v>
      </c>
      <c r="C4" s="144" t="s">
        <v>245</v>
      </c>
      <c r="D4" s="144" t="s">
        <v>3</v>
      </c>
      <c r="E4" s="144" t="s">
        <v>17</v>
      </c>
      <c r="F4" s="144" t="s">
        <v>4</v>
      </c>
      <c r="G4" s="144" t="s">
        <v>5</v>
      </c>
      <c r="H4" s="147" t="s">
        <v>291</v>
      </c>
      <c r="I4" s="147" t="s">
        <v>293</v>
      </c>
      <c r="J4" s="147" t="s">
        <v>324</v>
      </c>
      <c r="K4" s="147" t="s">
        <v>361</v>
      </c>
      <c r="L4" s="144" t="s">
        <v>92</v>
      </c>
      <c r="M4" s="144" t="s">
        <v>294</v>
      </c>
    </row>
    <row r="5" spans="1:14" x14ac:dyDescent="0.25">
      <c r="A5" s="145"/>
      <c r="B5" s="145"/>
      <c r="C5" s="145"/>
      <c r="D5" s="145"/>
      <c r="E5" s="145"/>
      <c r="F5" s="145"/>
      <c r="G5" s="145"/>
      <c r="H5" s="148"/>
      <c r="I5" s="148"/>
      <c r="J5" s="148"/>
      <c r="K5" s="148"/>
      <c r="L5" s="145"/>
      <c r="M5" s="145"/>
    </row>
    <row r="6" spans="1:14" ht="27.75" customHeight="1" x14ac:dyDescent="0.25">
      <c r="A6" s="145"/>
      <c r="B6" s="145"/>
      <c r="C6" s="145"/>
      <c r="D6" s="145"/>
      <c r="E6" s="145"/>
      <c r="F6" s="145"/>
      <c r="G6" s="145"/>
      <c r="H6" s="149"/>
      <c r="I6" s="149"/>
      <c r="J6" s="149"/>
      <c r="K6" s="149"/>
      <c r="L6" s="145"/>
      <c r="M6" s="145"/>
    </row>
    <row r="7" spans="1:14" ht="104.25" customHeight="1" x14ac:dyDescent="0.25">
      <c r="A7" s="218" t="s">
        <v>162</v>
      </c>
      <c r="B7" s="154" t="s">
        <v>36</v>
      </c>
      <c r="C7" s="31" t="s">
        <v>161</v>
      </c>
      <c r="D7" s="31" t="s">
        <v>312</v>
      </c>
      <c r="E7" s="34" t="s">
        <v>212</v>
      </c>
      <c r="F7" s="70"/>
      <c r="G7" s="106">
        <v>1</v>
      </c>
      <c r="H7" s="106">
        <v>0</v>
      </c>
      <c r="I7" s="106">
        <v>1</v>
      </c>
      <c r="J7" s="106">
        <v>1</v>
      </c>
      <c r="K7" s="106"/>
      <c r="L7" s="40" t="s">
        <v>61</v>
      </c>
      <c r="M7" s="31"/>
    </row>
    <row r="8" spans="1:14" ht="107.25" customHeight="1" x14ac:dyDescent="0.25">
      <c r="A8" s="218"/>
      <c r="B8" s="154"/>
      <c r="C8" s="31" t="s">
        <v>366</v>
      </c>
      <c r="D8" s="31" t="s">
        <v>299</v>
      </c>
      <c r="E8" s="34" t="s">
        <v>300</v>
      </c>
      <c r="F8" s="35">
        <v>0.25</v>
      </c>
      <c r="G8" s="107">
        <v>2</v>
      </c>
      <c r="H8" s="107">
        <v>0</v>
      </c>
      <c r="I8" s="107">
        <v>0</v>
      </c>
      <c r="J8" s="107">
        <v>0.1</v>
      </c>
      <c r="K8" s="107"/>
      <c r="L8" s="40" t="s">
        <v>61</v>
      </c>
      <c r="M8" s="34"/>
    </row>
    <row r="9" spans="1:14" ht="80.25" customHeight="1" x14ac:dyDescent="0.25">
      <c r="A9" s="218"/>
      <c r="B9" s="154"/>
      <c r="C9" s="31" t="s">
        <v>178</v>
      </c>
      <c r="D9" s="31" t="s">
        <v>194</v>
      </c>
      <c r="E9" s="34" t="s">
        <v>62</v>
      </c>
      <c r="F9" s="35">
        <v>1</v>
      </c>
      <c r="G9" s="106">
        <v>1</v>
      </c>
      <c r="H9" s="57">
        <v>0</v>
      </c>
      <c r="I9" s="57">
        <v>0</v>
      </c>
      <c r="J9" s="57">
        <v>1</v>
      </c>
      <c r="K9" s="57"/>
      <c r="L9" s="40" t="s">
        <v>61</v>
      </c>
      <c r="M9" s="31"/>
    </row>
    <row r="10" spans="1:14" ht="119.25" customHeight="1" x14ac:dyDescent="0.25">
      <c r="A10" s="218"/>
      <c r="B10" s="154"/>
      <c r="C10" s="55" t="s">
        <v>160</v>
      </c>
      <c r="D10" s="108" t="s">
        <v>302</v>
      </c>
      <c r="E10" s="132" t="s">
        <v>301</v>
      </c>
      <c r="F10" s="34"/>
      <c r="G10" s="30">
        <v>1</v>
      </c>
      <c r="H10" s="30">
        <v>0.25</v>
      </c>
      <c r="I10" s="30">
        <v>0.5</v>
      </c>
      <c r="J10" s="30">
        <v>0.75</v>
      </c>
      <c r="K10" s="30"/>
      <c r="L10" s="40" t="s">
        <v>61</v>
      </c>
      <c r="M10" s="31"/>
    </row>
    <row r="11" spans="1:14" ht="85.5" customHeight="1" x14ac:dyDescent="0.25">
      <c r="A11" s="218"/>
      <c r="B11" s="154"/>
      <c r="C11" s="31" t="s">
        <v>179</v>
      </c>
      <c r="D11" s="34" t="s">
        <v>41</v>
      </c>
      <c r="E11" s="31" t="s">
        <v>216</v>
      </c>
      <c r="F11" s="109">
        <v>0.5</v>
      </c>
      <c r="G11" s="30">
        <v>1</v>
      </c>
      <c r="H11" s="30">
        <v>0.68</v>
      </c>
      <c r="I11" s="30">
        <v>0.69</v>
      </c>
      <c r="J11" s="30">
        <v>0.69</v>
      </c>
      <c r="K11" s="30"/>
      <c r="L11" s="40" t="s">
        <v>61</v>
      </c>
      <c r="M11" s="34"/>
      <c r="N11" s="13"/>
    </row>
    <row r="12" spans="1:14" ht="86.25" customHeight="1" x14ac:dyDescent="0.25">
      <c r="A12" s="218"/>
      <c r="B12" s="154"/>
      <c r="C12" s="33" t="s">
        <v>290</v>
      </c>
      <c r="D12" s="31" t="s">
        <v>303</v>
      </c>
      <c r="E12" s="31" t="s">
        <v>304</v>
      </c>
      <c r="F12" s="83"/>
      <c r="G12" s="30">
        <v>1</v>
      </c>
      <c r="H12" s="30">
        <v>0</v>
      </c>
      <c r="I12" s="30">
        <v>0</v>
      </c>
      <c r="J12" s="30">
        <v>0</v>
      </c>
      <c r="K12" s="30"/>
      <c r="L12" s="40" t="s">
        <v>61</v>
      </c>
      <c r="M12" s="34"/>
    </row>
  </sheetData>
  <mergeCells count="18">
    <mergeCell ref="A7:A12"/>
    <mergeCell ref="B7:B12"/>
    <mergeCell ref="A1:M1"/>
    <mergeCell ref="A2:M2"/>
    <mergeCell ref="A3:M3"/>
    <mergeCell ref="A4:A6"/>
    <mergeCell ref="B4:B6"/>
    <mergeCell ref="C4:C6"/>
    <mergeCell ref="D4:D6"/>
    <mergeCell ref="E4:E6"/>
    <mergeCell ref="F4:F6"/>
    <mergeCell ref="G4:G6"/>
    <mergeCell ref="H4:H6"/>
    <mergeCell ref="L4:L6"/>
    <mergeCell ref="K4:K6"/>
    <mergeCell ref="M4:M6"/>
    <mergeCell ref="J4:J6"/>
    <mergeCell ref="I4:I6"/>
  </mergeCells>
  <pageMargins left="0.7" right="0.7" top="0.75" bottom="0.75" header="0.3" footer="0.3"/>
  <pageSetup paperSize="9" orientation="portrait" horizontalDpi="4294967293" verticalDpi="4294967293" r:id="rId1"/>
  <ignoredErrors>
    <ignoredError sqref="B7"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B1" zoomScale="82" zoomScaleNormal="82" workbookViewId="0">
      <selection activeCell="N8" sqref="N8"/>
    </sheetView>
  </sheetViews>
  <sheetFormatPr baseColWidth="10" defaultColWidth="20.5703125" defaultRowHeight="15" x14ac:dyDescent="0.25"/>
  <cols>
    <col min="8" max="10" width="0" hidden="1" customWidth="1"/>
  </cols>
  <sheetData>
    <row r="1" spans="1:13" ht="18" x14ac:dyDescent="0.25">
      <c r="A1" s="141" t="s">
        <v>16</v>
      </c>
      <c r="B1" s="142"/>
      <c r="C1" s="142"/>
      <c r="D1" s="142"/>
      <c r="E1" s="142"/>
      <c r="F1" s="142"/>
      <c r="G1" s="142"/>
      <c r="H1" s="142"/>
      <c r="I1" s="142"/>
      <c r="J1" s="142"/>
      <c r="K1" s="142"/>
      <c r="L1" s="142"/>
      <c r="M1" s="143"/>
    </row>
    <row r="2" spans="1:13" ht="18" x14ac:dyDescent="0.25">
      <c r="A2" s="141" t="s">
        <v>259</v>
      </c>
      <c r="B2" s="142"/>
      <c r="C2" s="142"/>
      <c r="D2" s="142"/>
      <c r="E2" s="142"/>
      <c r="F2" s="142"/>
      <c r="G2" s="142"/>
      <c r="H2" s="142"/>
      <c r="I2" s="142"/>
      <c r="J2" s="142"/>
      <c r="K2" s="142"/>
      <c r="L2" s="142"/>
      <c r="M2" s="143"/>
    </row>
    <row r="3" spans="1:13" ht="18" x14ac:dyDescent="0.25">
      <c r="A3" s="141" t="s">
        <v>285</v>
      </c>
      <c r="B3" s="142"/>
      <c r="C3" s="142"/>
      <c r="D3" s="142"/>
      <c r="E3" s="142"/>
      <c r="F3" s="142"/>
      <c r="G3" s="142"/>
      <c r="H3" s="142"/>
      <c r="I3" s="142"/>
      <c r="J3" s="142"/>
      <c r="K3" s="142"/>
      <c r="L3" s="142"/>
      <c r="M3" s="143"/>
    </row>
    <row r="4" spans="1:13" ht="15" customHeight="1" x14ac:dyDescent="0.25">
      <c r="A4" s="144" t="s">
        <v>93</v>
      </c>
      <c r="B4" s="144" t="s">
        <v>0</v>
      </c>
      <c r="C4" s="144" t="s">
        <v>245</v>
      </c>
      <c r="D4" s="144" t="s">
        <v>3</v>
      </c>
      <c r="E4" s="144" t="s">
        <v>17</v>
      </c>
      <c r="F4" s="144" t="s">
        <v>4</v>
      </c>
      <c r="G4" s="144" t="s">
        <v>5</v>
      </c>
      <c r="H4" s="147" t="s">
        <v>291</v>
      </c>
      <c r="I4" s="147" t="s">
        <v>293</v>
      </c>
      <c r="J4" s="147" t="s">
        <v>324</v>
      </c>
      <c r="K4" s="147" t="s">
        <v>361</v>
      </c>
      <c r="L4" s="144" t="s">
        <v>92</v>
      </c>
      <c r="M4" s="144" t="s">
        <v>286</v>
      </c>
    </row>
    <row r="5" spans="1:13" x14ac:dyDescent="0.25">
      <c r="A5" s="145"/>
      <c r="B5" s="145"/>
      <c r="C5" s="145"/>
      <c r="D5" s="145"/>
      <c r="E5" s="145"/>
      <c r="F5" s="145"/>
      <c r="G5" s="145"/>
      <c r="H5" s="148"/>
      <c r="I5" s="148"/>
      <c r="J5" s="148"/>
      <c r="K5" s="148"/>
      <c r="L5" s="145"/>
      <c r="M5" s="145"/>
    </row>
    <row r="6" spans="1:13" ht="33.75" customHeight="1" x14ac:dyDescent="0.25">
      <c r="A6" s="145"/>
      <c r="B6" s="145"/>
      <c r="C6" s="145"/>
      <c r="D6" s="145"/>
      <c r="E6" s="145"/>
      <c r="F6" s="145"/>
      <c r="G6" s="145"/>
      <c r="H6" s="149"/>
      <c r="I6" s="149"/>
      <c r="J6" s="149"/>
      <c r="K6" s="149"/>
      <c r="L6" s="145"/>
      <c r="M6" s="145"/>
    </row>
    <row r="7" spans="1:13" ht="62.25" customHeight="1" x14ac:dyDescent="0.25">
      <c r="A7" s="50"/>
      <c r="B7" s="50"/>
      <c r="C7" s="219" t="s">
        <v>107</v>
      </c>
      <c r="D7" s="110" t="s">
        <v>353</v>
      </c>
      <c r="E7" s="111"/>
      <c r="F7" s="111"/>
      <c r="G7" s="111">
        <v>1</v>
      </c>
      <c r="H7" s="112"/>
      <c r="I7" s="112">
        <v>1</v>
      </c>
      <c r="J7" s="112">
        <v>1</v>
      </c>
      <c r="K7" s="112"/>
      <c r="L7" s="30" t="s">
        <v>305</v>
      </c>
      <c r="M7" s="67"/>
    </row>
    <row r="8" spans="1:13" ht="108.75" customHeight="1" x14ac:dyDescent="0.25">
      <c r="A8" s="221"/>
      <c r="B8" s="221"/>
      <c r="C8" s="220"/>
      <c r="D8" s="113" t="s">
        <v>355</v>
      </c>
      <c r="E8" s="114" t="s">
        <v>354</v>
      </c>
      <c r="F8" s="70"/>
      <c r="G8" s="70">
        <v>6</v>
      </c>
      <c r="H8" s="70" t="s">
        <v>263</v>
      </c>
      <c r="I8" s="70">
        <v>6</v>
      </c>
      <c r="J8" s="70">
        <v>8</v>
      </c>
      <c r="K8" s="70"/>
      <c r="L8" s="30" t="s">
        <v>305</v>
      </c>
      <c r="M8" s="67"/>
    </row>
    <row r="9" spans="1:13" ht="107.25" customHeight="1" x14ac:dyDescent="0.25">
      <c r="A9" s="221"/>
      <c r="B9" s="221"/>
      <c r="C9" s="209" t="s">
        <v>108</v>
      </c>
      <c r="D9" s="34" t="s">
        <v>109</v>
      </c>
      <c r="E9" s="34" t="s">
        <v>110</v>
      </c>
      <c r="F9" s="35">
        <v>0.93</v>
      </c>
      <c r="G9" s="35">
        <v>0.94</v>
      </c>
      <c r="H9" s="115">
        <v>0.25</v>
      </c>
      <c r="I9" s="115">
        <v>0.45</v>
      </c>
      <c r="J9" s="115">
        <v>0.65400000000000003</v>
      </c>
      <c r="K9" s="115"/>
      <c r="L9" s="30" t="s">
        <v>306</v>
      </c>
      <c r="M9" s="31"/>
    </row>
    <row r="10" spans="1:13" ht="80.25" customHeight="1" x14ac:dyDescent="0.25">
      <c r="A10" s="221"/>
      <c r="B10" s="221"/>
      <c r="C10" s="210"/>
      <c r="D10" s="34" t="s">
        <v>111</v>
      </c>
      <c r="E10" s="34" t="s">
        <v>112</v>
      </c>
      <c r="F10" s="35">
        <v>1</v>
      </c>
      <c r="G10" s="35">
        <v>1</v>
      </c>
      <c r="H10" s="35">
        <v>0</v>
      </c>
      <c r="I10" s="115">
        <v>0</v>
      </c>
      <c r="J10" s="115">
        <v>0</v>
      </c>
      <c r="K10" s="115"/>
      <c r="L10" s="30" t="s">
        <v>307</v>
      </c>
      <c r="M10" s="31"/>
    </row>
    <row r="11" spans="1:13" ht="96" customHeight="1" x14ac:dyDescent="0.25">
      <c r="A11" s="221"/>
      <c r="B11" s="221"/>
      <c r="C11" s="33" t="s">
        <v>308</v>
      </c>
      <c r="D11" s="33" t="s">
        <v>51</v>
      </c>
      <c r="E11" s="33" t="s">
        <v>195</v>
      </c>
      <c r="F11" s="70">
        <v>0</v>
      </c>
      <c r="G11" s="30">
        <v>1</v>
      </c>
      <c r="H11" s="30">
        <v>0.66</v>
      </c>
      <c r="I11" s="69">
        <v>0.75</v>
      </c>
      <c r="J11" s="69">
        <v>0.81579999999999997</v>
      </c>
      <c r="K11" s="69"/>
      <c r="L11" s="30" t="s">
        <v>261</v>
      </c>
      <c r="M11" s="31"/>
    </row>
    <row r="12" spans="1:13" ht="102" customHeight="1" x14ac:dyDescent="0.25">
      <c r="A12" s="221"/>
      <c r="B12" s="221"/>
      <c r="C12" s="33" t="s">
        <v>217</v>
      </c>
      <c r="D12" s="33" t="s">
        <v>84</v>
      </c>
      <c r="E12" s="33"/>
      <c r="F12" s="70">
        <v>1</v>
      </c>
      <c r="G12" s="70" t="s">
        <v>313</v>
      </c>
      <c r="H12" s="70">
        <v>0</v>
      </c>
      <c r="I12" s="70">
        <v>0</v>
      </c>
      <c r="J12" s="70">
        <v>0</v>
      </c>
      <c r="K12" s="70"/>
      <c r="L12" s="30" t="s">
        <v>261</v>
      </c>
      <c r="M12" s="31"/>
    </row>
    <row r="13" spans="1:13" ht="159" customHeight="1" x14ac:dyDescent="0.25">
      <c r="A13" s="221"/>
      <c r="B13" s="221"/>
      <c r="C13" s="33" t="s">
        <v>365</v>
      </c>
      <c r="D13" s="33" t="s">
        <v>218</v>
      </c>
      <c r="E13" s="33" t="s">
        <v>219</v>
      </c>
      <c r="F13" s="35"/>
      <c r="G13" s="70">
        <v>4</v>
      </c>
      <c r="H13" s="70">
        <v>0</v>
      </c>
      <c r="I13" s="70">
        <v>0</v>
      </c>
      <c r="J13" s="70">
        <v>2</v>
      </c>
      <c r="K13" s="70"/>
      <c r="L13" s="30" t="s">
        <v>261</v>
      </c>
      <c r="M13" s="31"/>
    </row>
    <row r="14" spans="1:13" ht="75" customHeight="1" x14ac:dyDescent="0.25">
      <c r="A14" s="221"/>
      <c r="B14" s="221"/>
      <c r="C14" s="33" t="s">
        <v>221</v>
      </c>
      <c r="D14" s="34" t="s">
        <v>52</v>
      </c>
      <c r="E14" s="34" t="s">
        <v>220</v>
      </c>
      <c r="F14" s="35">
        <v>1</v>
      </c>
      <c r="G14" s="57">
        <v>1</v>
      </c>
      <c r="H14" s="57">
        <v>0.66</v>
      </c>
      <c r="I14" s="57">
        <v>0.66600000000000004</v>
      </c>
      <c r="J14" s="57">
        <v>1</v>
      </c>
      <c r="K14" s="57"/>
      <c r="L14" s="30" t="s">
        <v>261</v>
      </c>
      <c r="M14" s="31"/>
    </row>
    <row r="15" spans="1:13" ht="123.75" customHeight="1" x14ac:dyDescent="0.25">
      <c r="A15" s="221"/>
      <c r="B15" s="221"/>
      <c r="C15" s="33" t="s">
        <v>260</v>
      </c>
      <c r="D15" s="34" t="s">
        <v>42</v>
      </c>
      <c r="E15" s="34" t="s">
        <v>309</v>
      </c>
      <c r="F15" s="35">
        <v>1</v>
      </c>
      <c r="G15" s="57">
        <v>1</v>
      </c>
      <c r="H15" s="57">
        <v>0</v>
      </c>
      <c r="I15" s="57">
        <v>0</v>
      </c>
      <c r="J15" s="57">
        <v>0</v>
      </c>
      <c r="K15" s="57"/>
      <c r="L15" s="30" t="s">
        <v>261</v>
      </c>
      <c r="M15" s="31"/>
    </row>
    <row r="16" spans="1:13" ht="176.25" customHeight="1" x14ac:dyDescent="0.25">
      <c r="A16" s="222"/>
      <c r="B16" s="222"/>
      <c r="C16" s="33" t="s">
        <v>222</v>
      </c>
      <c r="D16" s="34" t="s">
        <v>223</v>
      </c>
      <c r="E16" s="34" t="s">
        <v>310</v>
      </c>
      <c r="F16" s="35"/>
      <c r="G16" s="35">
        <v>1</v>
      </c>
      <c r="H16" s="35">
        <v>0</v>
      </c>
      <c r="I16" s="35">
        <v>0</v>
      </c>
      <c r="J16" s="35">
        <v>0</v>
      </c>
      <c r="K16" s="35"/>
      <c r="L16" s="30" t="s">
        <v>261</v>
      </c>
      <c r="M16" s="34"/>
    </row>
    <row r="19" spans="2:15" x14ac:dyDescent="0.25">
      <c r="B19" t="s">
        <v>325</v>
      </c>
      <c r="F19" t="s">
        <v>344</v>
      </c>
      <c r="G19" t="s">
        <v>345</v>
      </c>
      <c r="I19" t="s">
        <v>346</v>
      </c>
    </row>
    <row r="20" spans="2:15" x14ac:dyDescent="0.25">
      <c r="B20" t="s">
        <v>326</v>
      </c>
      <c r="C20" t="s">
        <v>327</v>
      </c>
      <c r="E20" s="44">
        <v>0.33300000000000002</v>
      </c>
      <c r="F20">
        <v>33.299999999999997</v>
      </c>
      <c r="G20">
        <v>33.299999999999997</v>
      </c>
      <c r="I20">
        <v>33.299999999999997</v>
      </c>
      <c r="J20" s="7">
        <v>1</v>
      </c>
      <c r="K20" s="7"/>
      <c r="M20">
        <v>33.299999999999997</v>
      </c>
    </row>
    <row r="21" spans="2:15" x14ac:dyDescent="0.25">
      <c r="B21" t="s">
        <v>328</v>
      </c>
      <c r="C21" t="s">
        <v>329</v>
      </c>
      <c r="E21" s="44">
        <v>0.33300000000000002</v>
      </c>
      <c r="F21">
        <v>33.299999999999997</v>
      </c>
      <c r="G21">
        <v>33.299999999999997</v>
      </c>
      <c r="I21">
        <v>33.299999999999997</v>
      </c>
      <c r="J21" s="7">
        <f>+F21/F20</f>
        <v>1</v>
      </c>
      <c r="K21" s="7"/>
      <c r="M21">
        <v>33.299999999999997</v>
      </c>
    </row>
    <row r="22" spans="2:15" x14ac:dyDescent="0.25">
      <c r="C22" s="45" t="s">
        <v>330</v>
      </c>
      <c r="D22" s="45"/>
      <c r="E22" s="46">
        <v>0.16650000000000001</v>
      </c>
      <c r="F22" s="45">
        <v>16.649999999999999</v>
      </c>
      <c r="G22" s="45"/>
      <c r="J22">
        <v>100</v>
      </c>
      <c r="M22">
        <v>14.98</v>
      </c>
    </row>
    <row r="23" spans="2:15" x14ac:dyDescent="0.25">
      <c r="C23" s="45" t="s">
        <v>331</v>
      </c>
      <c r="D23" s="45"/>
      <c r="E23" s="46">
        <v>0.16650000000000001</v>
      </c>
      <c r="F23" s="45">
        <v>16.649999999999999</v>
      </c>
      <c r="G23" s="45"/>
      <c r="J23">
        <v>90</v>
      </c>
      <c r="M23">
        <f>SUM(M20:M22)</f>
        <v>81.58</v>
      </c>
      <c r="N23" t="s">
        <v>343</v>
      </c>
      <c r="O23" t="s">
        <v>342</v>
      </c>
    </row>
    <row r="24" spans="2:15" x14ac:dyDescent="0.25">
      <c r="B24" t="s">
        <v>332</v>
      </c>
      <c r="C24" t="s">
        <v>333</v>
      </c>
      <c r="E24" s="44">
        <v>0.33300000000000002</v>
      </c>
      <c r="F24">
        <v>0</v>
      </c>
      <c r="J24">
        <v>0</v>
      </c>
    </row>
    <row r="25" spans="2:15" x14ac:dyDescent="0.25">
      <c r="C25" s="45" t="s">
        <v>340</v>
      </c>
      <c r="E25" s="46">
        <v>0.16650000000000001</v>
      </c>
      <c r="F25" s="48">
        <v>0</v>
      </c>
      <c r="G25" s="48">
        <v>8.32</v>
      </c>
      <c r="H25" s="48"/>
      <c r="I25" s="48">
        <v>14.98</v>
      </c>
    </row>
    <row r="26" spans="2:15" x14ac:dyDescent="0.25">
      <c r="C26" s="45" t="s">
        <v>341</v>
      </c>
      <c r="E26" s="46">
        <v>0.16650000000000001</v>
      </c>
      <c r="F26" s="48">
        <v>0</v>
      </c>
      <c r="G26" s="48">
        <v>0</v>
      </c>
      <c r="H26" s="48"/>
      <c r="I26" s="48">
        <v>0</v>
      </c>
    </row>
    <row r="27" spans="2:15" x14ac:dyDescent="0.25">
      <c r="E27" s="44"/>
      <c r="F27" s="49">
        <f>F20+F21</f>
        <v>66.599999999999994</v>
      </c>
      <c r="G27" s="49">
        <f>SUM(G20:G25)</f>
        <v>74.919999999999987</v>
      </c>
      <c r="I27" s="49">
        <v>81.58</v>
      </c>
    </row>
    <row r="28" spans="2:15" x14ac:dyDescent="0.25">
      <c r="E28" s="47">
        <v>1</v>
      </c>
      <c r="G28">
        <v>1.665</v>
      </c>
    </row>
    <row r="29" spans="2:15" x14ac:dyDescent="0.25">
      <c r="F29">
        <f>+F20+F21</f>
        <v>66.599999999999994</v>
      </c>
    </row>
    <row r="30" spans="2:15" x14ac:dyDescent="0.25">
      <c r="B30" t="s">
        <v>334</v>
      </c>
    </row>
    <row r="31" spans="2:15" x14ac:dyDescent="0.25">
      <c r="B31" t="s">
        <v>335</v>
      </c>
      <c r="C31" t="s">
        <v>336</v>
      </c>
      <c r="F31">
        <v>33.299999999999997</v>
      </c>
      <c r="G31" s="47">
        <v>1</v>
      </c>
    </row>
    <row r="32" spans="2:15" x14ac:dyDescent="0.25">
      <c r="B32" t="s">
        <v>337</v>
      </c>
      <c r="C32" t="s">
        <v>338</v>
      </c>
      <c r="F32">
        <v>33.299999999999997</v>
      </c>
      <c r="G32" s="47">
        <v>1</v>
      </c>
    </row>
    <row r="33" spans="2:9" x14ac:dyDescent="0.25">
      <c r="B33" t="s">
        <v>339</v>
      </c>
      <c r="C33" t="s">
        <v>347</v>
      </c>
      <c r="F33">
        <v>33.299999999999997</v>
      </c>
      <c r="G33">
        <v>0</v>
      </c>
      <c r="I33">
        <v>16.649999999999999</v>
      </c>
    </row>
    <row r="34" spans="2:9" x14ac:dyDescent="0.25">
      <c r="I34">
        <v>16.649999999999999</v>
      </c>
    </row>
  </sheetData>
  <mergeCells count="20">
    <mergeCell ref="A1:M1"/>
    <mergeCell ref="A2:M2"/>
    <mergeCell ref="A3:M3"/>
    <mergeCell ref="A4:A6"/>
    <mergeCell ref="B4:B6"/>
    <mergeCell ref="C4:C6"/>
    <mergeCell ref="D4:D6"/>
    <mergeCell ref="E4:E6"/>
    <mergeCell ref="F4:F6"/>
    <mergeCell ref="G4:G6"/>
    <mergeCell ref="L4:L6"/>
    <mergeCell ref="M4:M6"/>
    <mergeCell ref="J4:J6"/>
    <mergeCell ref="I4:I6"/>
    <mergeCell ref="K4:K6"/>
    <mergeCell ref="C7:C8"/>
    <mergeCell ref="C9:C10"/>
    <mergeCell ref="A8:A16"/>
    <mergeCell ref="B8:B16"/>
    <mergeCell ref="H4:H6"/>
  </mergeCells>
  <pageMargins left="0.7" right="0.7" top="0.75" bottom="0.75" header="0.3" footer="0.3"/>
  <pageSetup paperSize="9"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opLeftCell="E1" zoomScaleNormal="100" workbookViewId="0">
      <selection activeCell="O7" sqref="O7"/>
    </sheetView>
  </sheetViews>
  <sheetFormatPr baseColWidth="10" defaultRowHeight="15" x14ac:dyDescent="0.25"/>
  <cols>
    <col min="1" max="1" width="21" customWidth="1"/>
    <col min="2" max="2" width="15.42578125" customWidth="1"/>
    <col min="3" max="3" width="30.5703125" customWidth="1"/>
    <col min="4" max="4" width="38.7109375" customWidth="1"/>
    <col min="5" max="5" width="19.85546875" customWidth="1"/>
    <col min="6" max="6" width="12.28515625" customWidth="1"/>
    <col min="8" max="8" width="13.42578125" hidden="1" customWidth="1"/>
    <col min="9" max="9" width="15.28515625" hidden="1" customWidth="1"/>
    <col min="10" max="10" width="14.42578125" hidden="1" customWidth="1"/>
    <col min="11" max="11" width="14.42578125" customWidth="1"/>
    <col min="12" max="12" width="23.7109375" customWidth="1"/>
    <col min="13" max="13" width="35.42578125" customWidth="1"/>
    <col min="14" max="14" width="23.28515625" customWidth="1"/>
  </cols>
  <sheetData>
    <row r="1" spans="1:15" ht="18" x14ac:dyDescent="0.25">
      <c r="A1" s="141" t="s">
        <v>16</v>
      </c>
      <c r="B1" s="142"/>
      <c r="C1" s="142"/>
      <c r="D1" s="142"/>
      <c r="E1" s="142"/>
      <c r="F1" s="142"/>
      <c r="G1" s="142"/>
      <c r="H1" s="142"/>
      <c r="I1" s="142"/>
      <c r="J1" s="142"/>
      <c r="K1" s="142"/>
      <c r="L1" s="142"/>
      <c r="M1" s="143"/>
    </row>
    <row r="2" spans="1:15" ht="18" x14ac:dyDescent="0.25">
      <c r="A2" s="141" t="s">
        <v>262</v>
      </c>
      <c r="B2" s="142"/>
      <c r="C2" s="142"/>
      <c r="D2" s="142"/>
      <c r="E2" s="142"/>
      <c r="F2" s="142"/>
      <c r="G2" s="142"/>
      <c r="H2" s="142"/>
      <c r="I2" s="142"/>
      <c r="J2" s="142"/>
      <c r="K2" s="142"/>
      <c r="L2" s="142"/>
      <c r="M2" s="143"/>
    </row>
    <row r="3" spans="1:15" ht="18" x14ac:dyDescent="0.25">
      <c r="A3" s="141" t="s">
        <v>284</v>
      </c>
      <c r="B3" s="142"/>
      <c r="C3" s="142"/>
      <c r="D3" s="142"/>
      <c r="E3" s="142"/>
      <c r="F3" s="142"/>
      <c r="G3" s="142"/>
      <c r="H3" s="142"/>
      <c r="I3" s="142"/>
      <c r="J3" s="142"/>
      <c r="K3" s="142"/>
      <c r="L3" s="142"/>
      <c r="M3" s="143"/>
    </row>
    <row r="4" spans="1:15" ht="15" customHeight="1" x14ac:dyDescent="0.25">
      <c r="A4" s="144" t="s">
        <v>93</v>
      </c>
      <c r="B4" s="144" t="s">
        <v>0</v>
      </c>
      <c r="C4" s="144" t="s">
        <v>245</v>
      </c>
      <c r="D4" s="144" t="s">
        <v>3</v>
      </c>
      <c r="E4" s="144" t="s">
        <v>17</v>
      </c>
      <c r="F4" s="144" t="s">
        <v>4</v>
      </c>
      <c r="G4" s="144" t="s">
        <v>5</v>
      </c>
      <c r="H4" s="147" t="s">
        <v>291</v>
      </c>
      <c r="I4" s="147" t="s">
        <v>293</v>
      </c>
      <c r="J4" s="147" t="s">
        <v>324</v>
      </c>
      <c r="K4" s="147" t="s">
        <v>361</v>
      </c>
      <c r="L4" s="144" t="s">
        <v>92</v>
      </c>
      <c r="M4" s="144" t="s">
        <v>294</v>
      </c>
    </row>
    <row r="5" spans="1:15" x14ac:dyDescent="0.25">
      <c r="A5" s="157"/>
      <c r="B5" s="157"/>
      <c r="C5" s="157"/>
      <c r="D5" s="157"/>
      <c r="E5" s="157"/>
      <c r="F5" s="157"/>
      <c r="G5" s="157"/>
      <c r="H5" s="148"/>
      <c r="I5" s="148"/>
      <c r="J5" s="148"/>
      <c r="K5" s="148"/>
      <c r="L5" s="157"/>
      <c r="M5" s="157"/>
    </row>
    <row r="6" spans="1:15" ht="60.75" customHeight="1" x14ac:dyDescent="0.25">
      <c r="A6" s="232"/>
      <c r="B6" s="232"/>
      <c r="C6" s="232"/>
      <c r="D6" s="232"/>
      <c r="E6" s="232"/>
      <c r="F6" s="232"/>
      <c r="G6" s="232"/>
      <c r="H6" s="149"/>
      <c r="I6" s="149"/>
      <c r="J6" s="149"/>
      <c r="K6" s="149"/>
      <c r="L6" s="232"/>
      <c r="M6" s="232"/>
    </row>
    <row r="7" spans="1:15" ht="243" customHeight="1" x14ac:dyDescent="0.25">
      <c r="A7" s="209" t="s">
        <v>264</v>
      </c>
      <c r="B7" s="225" t="s">
        <v>34</v>
      </c>
      <c r="C7" s="34" t="s">
        <v>172</v>
      </c>
      <c r="D7" s="34" t="s">
        <v>40</v>
      </c>
      <c r="E7" s="34" t="s">
        <v>348</v>
      </c>
      <c r="F7" s="35">
        <v>0.95</v>
      </c>
      <c r="G7" s="30">
        <v>0.95</v>
      </c>
      <c r="H7" s="30">
        <v>0.99</v>
      </c>
      <c r="I7" s="30">
        <v>0.99</v>
      </c>
      <c r="J7" s="30">
        <v>0.99</v>
      </c>
      <c r="K7" s="30"/>
      <c r="L7" s="40" t="s">
        <v>237</v>
      </c>
      <c r="M7" s="116"/>
      <c r="N7" s="137"/>
      <c r="O7" s="137"/>
    </row>
    <row r="8" spans="1:15" ht="117" customHeight="1" x14ac:dyDescent="0.25">
      <c r="A8" s="223"/>
      <c r="B8" s="225"/>
      <c r="C8" s="34"/>
      <c r="D8" s="34" t="s">
        <v>349</v>
      </c>
      <c r="E8" s="31" t="s">
        <v>350</v>
      </c>
      <c r="F8" s="35">
        <v>0</v>
      </c>
      <c r="G8" s="117">
        <v>0.75</v>
      </c>
      <c r="H8" s="30">
        <v>0</v>
      </c>
      <c r="I8" s="30">
        <v>0</v>
      </c>
      <c r="J8" s="30">
        <v>0</v>
      </c>
      <c r="K8" s="30"/>
      <c r="L8" s="40" t="s">
        <v>237</v>
      </c>
      <c r="M8" s="116"/>
      <c r="N8" s="137"/>
      <c r="O8" s="137"/>
    </row>
    <row r="9" spans="1:15" ht="57.75" customHeight="1" x14ac:dyDescent="0.25">
      <c r="A9" s="223"/>
      <c r="B9" s="225"/>
      <c r="C9" s="34" t="s">
        <v>113</v>
      </c>
      <c r="D9" s="34" t="s">
        <v>173</v>
      </c>
      <c r="E9" s="34" t="s">
        <v>54</v>
      </c>
      <c r="F9" s="70">
        <v>1</v>
      </c>
      <c r="G9" s="104">
        <v>1</v>
      </c>
      <c r="H9" s="104">
        <v>0</v>
      </c>
      <c r="I9" s="104">
        <v>1</v>
      </c>
      <c r="J9" s="104">
        <v>1</v>
      </c>
      <c r="K9" s="104"/>
      <c r="L9" s="40" t="s">
        <v>224</v>
      </c>
      <c r="M9" s="116"/>
      <c r="N9" s="137"/>
      <c r="O9" s="137"/>
    </row>
    <row r="10" spans="1:15" ht="63" customHeight="1" x14ac:dyDescent="0.25">
      <c r="A10" s="223"/>
      <c r="B10" s="225"/>
      <c r="C10" s="34" t="s">
        <v>114</v>
      </c>
      <c r="D10" s="138" t="s">
        <v>351</v>
      </c>
      <c r="E10" s="139" t="s">
        <v>352</v>
      </c>
      <c r="F10" s="35">
        <v>1</v>
      </c>
      <c r="G10" s="30">
        <v>1</v>
      </c>
      <c r="H10" s="30"/>
      <c r="I10" s="30">
        <v>0.56999999999999995</v>
      </c>
      <c r="J10" s="30">
        <v>0.92</v>
      </c>
      <c r="K10" s="30"/>
      <c r="L10" s="40" t="s">
        <v>225</v>
      </c>
      <c r="M10" s="116"/>
      <c r="N10" s="137"/>
      <c r="O10" s="137"/>
    </row>
    <row r="11" spans="1:15" ht="64.5" customHeight="1" x14ac:dyDescent="0.25">
      <c r="A11" s="223"/>
      <c r="B11" s="225"/>
      <c r="C11" s="127" t="s">
        <v>53</v>
      </c>
      <c r="D11" s="34" t="s">
        <v>214</v>
      </c>
      <c r="E11" s="34" t="s">
        <v>213</v>
      </c>
      <c r="F11" s="35"/>
      <c r="G11" s="104">
        <v>1</v>
      </c>
      <c r="H11" s="118">
        <v>0</v>
      </c>
      <c r="I11" s="118">
        <v>0</v>
      </c>
      <c r="J11" s="104">
        <v>1</v>
      </c>
      <c r="K11" s="118"/>
      <c r="L11" s="128" t="s">
        <v>238</v>
      </c>
      <c r="M11" s="116"/>
      <c r="N11" s="137"/>
      <c r="O11" s="137"/>
    </row>
    <row r="12" spans="1:15" ht="81.75" customHeight="1" x14ac:dyDescent="0.25">
      <c r="A12" s="223"/>
      <c r="B12" s="225"/>
      <c r="C12" s="33" t="s">
        <v>180</v>
      </c>
      <c r="D12" s="34" t="s">
        <v>181</v>
      </c>
      <c r="E12" s="33"/>
      <c r="F12" s="70">
        <v>0</v>
      </c>
      <c r="G12" s="57">
        <v>1</v>
      </c>
      <c r="H12" s="119">
        <v>0</v>
      </c>
      <c r="I12" s="119">
        <v>0.5</v>
      </c>
      <c r="J12" s="119">
        <v>0.5</v>
      </c>
      <c r="K12" s="119"/>
      <c r="L12" s="128" t="s">
        <v>292</v>
      </c>
      <c r="M12" s="34"/>
      <c r="N12" s="137"/>
      <c r="O12" s="137"/>
    </row>
    <row r="13" spans="1:15" ht="24" customHeight="1" x14ac:dyDescent="0.25">
      <c r="A13" s="223"/>
      <c r="B13" s="225"/>
      <c r="C13" s="226" t="s">
        <v>226</v>
      </c>
      <c r="D13" s="34" t="s">
        <v>115</v>
      </c>
      <c r="E13" s="33" t="s">
        <v>116</v>
      </c>
      <c r="F13" s="70"/>
      <c r="G13" s="104">
        <v>1</v>
      </c>
      <c r="H13" s="118">
        <v>0</v>
      </c>
      <c r="I13" s="104">
        <v>0</v>
      </c>
      <c r="J13" s="104">
        <v>0</v>
      </c>
      <c r="K13" s="118"/>
      <c r="L13" s="228" t="s">
        <v>239</v>
      </c>
      <c r="M13" s="230"/>
      <c r="N13" s="137"/>
      <c r="O13" s="137"/>
    </row>
    <row r="14" spans="1:15" ht="182.25" customHeight="1" x14ac:dyDescent="0.25">
      <c r="A14" s="223"/>
      <c r="B14" s="225"/>
      <c r="C14" s="227"/>
      <c r="D14" s="34" t="s">
        <v>117</v>
      </c>
      <c r="E14" s="34" t="s">
        <v>118</v>
      </c>
      <c r="F14" s="70"/>
      <c r="G14" s="104">
        <v>1</v>
      </c>
      <c r="H14" s="118">
        <v>0</v>
      </c>
      <c r="I14" s="120">
        <v>0</v>
      </c>
      <c r="J14" s="120">
        <v>0</v>
      </c>
      <c r="K14" s="120"/>
      <c r="L14" s="229"/>
      <c r="M14" s="231"/>
      <c r="N14" s="137"/>
      <c r="O14" s="137"/>
    </row>
    <row r="15" spans="1:15" ht="151.5" customHeight="1" x14ac:dyDescent="0.25">
      <c r="A15" s="224"/>
      <c r="B15" s="225"/>
      <c r="C15" s="31" t="s">
        <v>196</v>
      </c>
      <c r="D15" s="34" t="s">
        <v>42</v>
      </c>
      <c r="E15" s="34" t="s">
        <v>48</v>
      </c>
      <c r="F15" s="90"/>
      <c r="G15" s="57">
        <v>1</v>
      </c>
      <c r="H15" s="57">
        <v>0</v>
      </c>
      <c r="I15" s="57">
        <v>0</v>
      </c>
      <c r="J15" s="57">
        <v>0.7</v>
      </c>
      <c r="K15" s="57"/>
      <c r="L15" s="40" t="s">
        <v>119</v>
      </c>
      <c r="M15" s="116"/>
      <c r="N15" s="137"/>
      <c r="O15" s="137"/>
    </row>
    <row r="16" spans="1:15" ht="95.25" customHeight="1" x14ac:dyDescent="0.25"/>
  </sheetData>
  <mergeCells count="21">
    <mergeCell ref="A1:M1"/>
    <mergeCell ref="A2:M2"/>
    <mergeCell ref="A3:M3"/>
    <mergeCell ref="A4:A6"/>
    <mergeCell ref="B4:B6"/>
    <mergeCell ref="C4:C6"/>
    <mergeCell ref="D4:D6"/>
    <mergeCell ref="E4:E6"/>
    <mergeCell ref="F4:F6"/>
    <mergeCell ref="G4:G6"/>
    <mergeCell ref="L4:L6"/>
    <mergeCell ref="M4:M6"/>
    <mergeCell ref="H4:H6"/>
    <mergeCell ref="I4:I6"/>
    <mergeCell ref="J4:J6"/>
    <mergeCell ref="K4:K6"/>
    <mergeCell ref="A7:A15"/>
    <mergeCell ref="B7:B15"/>
    <mergeCell ref="C13:C14"/>
    <mergeCell ref="L13:L14"/>
    <mergeCell ref="M13:M14"/>
  </mergeCells>
  <pageMargins left="0.7" right="0.7" top="0.75" bottom="0.75" header="0.3" footer="0.3"/>
  <pageSetup paperSize="9"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D1" zoomScale="112" zoomScaleNormal="112" workbookViewId="0">
      <selection activeCell="O8" sqref="O8"/>
    </sheetView>
  </sheetViews>
  <sheetFormatPr baseColWidth="10" defaultRowHeight="15" x14ac:dyDescent="0.25"/>
  <cols>
    <col min="1" max="1" width="18.5703125" customWidth="1"/>
    <col min="2" max="2" width="13.28515625" customWidth="1"/>
    <col min="3" max="3" width="23.7109375" customWidth="1"/>
    <col min="4" max="4" width="25.140625" customWidth="1"/>
    <col min="5" max="5" width="24.42578125" customWidth="1"/>
    <col min="6" max="6" width="7.5703125" customWidth="1"/>
    <col min="7" max="7" width="13" customWidth="1"/>
    <col min="8" max="10" width="13.42578125" hidden="1" customWidth="1"/>
    <col min="11" max="11" width="13.42578125" customWidth="1"/>
    <col min="12" max="12" width="18.42578125" customWidth="1"/>
    <col min="13" max="13" width="57.7109375" customWidth="1"/>
    <col min="14" max="14" width="0" hidden="1" customWidth="1"/>
  </cols>
  <sheetData>
    <row r="1" spans="1:14" ht="18" x14ac:dyDescent="0.25">
      <c r="A1" s="141" t="s">
        <v>16</v>
      </c>
      <c r="B1" s="142"/>
      <c r="C1" s="142"/>
      <c r="D1" s="142"/>
      <c r="E1" s="142"/>
      <c r="F1" s="142"/>
      <c r="G1" s="142"/>
      <c r="H1" s="142"/>
      <c r="I1" s="142"/>
      <c r="J1" s="142"/>
      <c r="K1" s="142"/>
      <c r="L1" s="142"/>
      <c r="M1" s="143"/>
    </row>
    <row r="2" spans="1:14" ht="18" x14ac:dyDescent="0.25">
      <c r="A2" s="141" t="s">
        <v>265</v>
      </c>
      <c r="B2" s="142"/>
      <c r="C2" s="142"/>
      <c r="D2" s="142"/>
      <c r="E2" s="142"/>
      <c r="F2" s="142"/>
      <c r="G2" s="142"/>
      <c r="H2" s="142"/>
      <c r="I2" s="142"/>
      <c r="J2" s="142"/>
      <c r="K2" s="142"/>
      <c r="L2" s="142"/>
      <c r="M2" s="143"/>
    </row>
    <row r="3" spans="1:14" ht="18" x14ac:dyDescent="0.25">
      <c r="A3" s="141" t="s">
        <v>284</v>
      </c>
      <c r="B3" s="142"/>
      <c r="C3" s="142"/>
      <c r="D3" s="142"/>
      <c r="E3" s="142"/>
      <c r="F3" s="142"/>
      <c r="G3" s="142"/>
      <c r="H3" s="142"/>
      <c r="I3" s="142"/>
      <c r="J3" s="142"/>
      <c r="K3" s="142"/>
      <c r="L3" s="142"/>
      <c r="M3" s="143"/>
    </row>
    <row r="4" spans="1:14" ht="15" customHeight="1" x14ac:dyDescent="0.25">
      <c r="A4" s="144" t="s">
        <v>93</v>
      </c>
      <c r="B4" s="144" t="s">
        <v>0</v>
      </c>
      <c r="C4" s="144" t="s">
        <v>245</v>
      </c>
      <c r="D4" s="144" t="s">
        <v>3</v>
      </c>
      <c r="E4" s="144" t="s">
        <v>17</v>
      </c>
      <c r="F4" s="144" t="s">
        <v>4</v>
      </c>
      <c r="G4" s="144" t="s">
        <v>5</v>
      </c>
      <c r="H4" s="147" t="s">
        <v>291</v>
      </c>
      <c r="I4" s="147" t="s">
        <v>293</v>
      </c>
      <c r="J4" s="147" t="s">
        <v>324</v>
      </c>
      <c r="K4" s="147" t="s">
        <v>361</v>
      </c>
      <c r="L4" s="144" t="s">
        <v>92</v>
      </c>
      <c r="M4" s="144" t="s">
        <v>294</v>
      </c>
    </row>
    <row r="5" spans="1:14" x14ac:dyDescent="0.25">
      <c r="A5" s="157"/>
      <c r="B5" s="157"/>
      <c r="C5" s="157"/>
      <c r="D5" s="157"/>
      <c r="E5" s="157"/>
      <c r="F5" s="157"/>
      <c r="G5" s="157"/>
      <c r="H5" s="148"/>
      <c r="I5" s="148"/>
      <c r="J5" s="148"/>
      <c r="K5" s="148"/>
      <c r="L5" s="157"/>
      <c r="M5" s="157"/>
    </row>
    <row r="6" spans="1:14" x14ac:dyDescent="0.25">
      <c r="A6" s="232"/>
      <c r="B6" s="232"/>
      <c r="C6" s="232"/>
      <c r="D6" s="232"/>
      <c r="E6" s="232"/>
      <c r="F6" s="232"/>
      <c r="G6" s="232"/>
      <c r="H6" s="149"/>
      <c r="I6" s="149"/>
      <c r="J6" s="149"/>
      <c r="K6" s="149"/>
      <c r="L6" s="232"/>
      <c r="M6" s="232"/>
    </row>
    <row r="7" spans="1:14" ht="72" customHeight="1" x14ac:dyDescent="0.25">
      <c r="A7" s="234" t="s">
        <v>268</v>
      </c>
      <c r="B7" s="236" t="s">
        <v>35</v>
      </c>
      <c r="C7" s="233" t="s">
        <v>55</v>
      </c>
      <c r="D7" s="31" t="s">
        <v>37</v>
      </c>
      <c r="E7" s="31" t="s">
        <v>64</v>
      </c>
      <c r="F7" s="30">
        <v>1</v>
      </c>
      <c r="G7" s="30">
        <v>1</v>
      </c>
      <c r="H7" s="30">
        <v>1</v>
      </c>
      <c r="I7" s="30">
        <v>1</v>
      </c>
      <c r="J7" s="30">
        <v>1</v>
      </c>
      <c r="K7" s="30"/>
      <c r="L7" s="53" t="s">
        <v>65</v>
      </c>
      <c r="M7" s="31"/>
    </row>
    <row r="8" spans="1:14" ht="40.5" customHeight="1" x14ac:dyDescent="0.25">
      <c r="A8" s="235"/>
      <c r="B8" s="236"/>
      <c r="C8" s="233"/>
      <c r="D8" s="33" t="s">
        <v>231</v>
      </c>
      <c r="E8" s="32" t="s">
        <v>120</v>
      </c>
      <c r="F8" s="16">
        <v>0.9</v>
      </c>
      <c r="G8" s="16">
        <v>0.95</v>
      </c>
      <c r="H8" s="16">
        <v>1</v>
      </c>
      <c r="I8" s="16">
        <v>1</v>
      </c>
      <c r="J8" s="16">
        <v>1</v>
      </c>
      <c r="K8" s="16"/>
      <c r="L8" s="54" t="s">
        <v>65</v>
      </c>
      <c r="M8" s="55"/>
    </row>
    <row r="9" spans="1:14" ht="92.25" customHeight="1" x14ac:dyDescent="0.25">
      <c r="A9" s="235"/>
      <c r="B9" s="236"/>
      <c r="C9" s="127" t="s">
        <v>177</v>
      </c>
      <c r="D9" s="33" t="s">
        <v>230</v>
      </c>
      <c r="E9" s="34" t="s">
        <v>227</v>
      </c>
      <c r="F9" s="30">
        <v>0.75</v>
      </c>
      <c r="G9" s="35">
        <v>0.85</v>
      </c>
      <c r="H9" s="35">
        <v>0</v>
      </c>
      <c r="I9" s="35">
        <v>0</v>
      </c>
      <c r="J9" s="35">
        <v>0.5</v>
      </c>
      <c r="K9" s="35"/>
      <c r="L9" s="30" t="s">
        <v>65</v>
      </c>
      <c r="M9" s="31"/>
    </row>
    <row r="10" spans="1:14" ht="84" customHeight="1" x14ac:dyDescent="0.25">
      <c r="A10" s="235"/>
      <c r="B10" s="236"/>
      <c r="C10" s="209" t="s">
        <v>367</v>
      </c>
      <c r="D10" s="33" t="s">
        <v>267</v>
      </c>
      <c r="E10" s="5" t="s">
        <v>362</v>
      </c>
      <c r="F10" s="23">
        <v>1</v>
      </c>
      <c r="G10" s="121">
        <v>0.6</v>
      </c>
      <c r="H10" s="36">
        <v>0</v>
      </c>
      <c r="I10" s="58">
        <v>0</v>
      </c>
      <c r="J10" s="58">
        <v>0</v>
      </c>
      <c r="K10" s="58"/>
      <c r="L10" s="30" t="s">
        <v>65</v>
      </c>
      <c r="M10" s="34"/>
      <c r="N10" s="9"/>
    </row>
    <row r="11" spans="1:14" ht="73.5" customHeight="1" x14ac:dyDescent="0.25">
      <c r="A11" s="235"/>
      <c r="B11" s="236"/>
      <c r="C11" s="237"/>
      <c r="D11" s="140" t="s">
        <v>229</v>
      </c>
      <c r="E11" s="37" t="s">
        <v>232</v>
      </c>
      <c r="F11" s="38">
        <v>0.2</v>
      </c>
      <c r="G11" s="122">
        <v>0.6</v>
      </c>
      <c r="H11" s="23">
        <v>0</v>
      </c>
      <c r="I11" s="57">
        <v>0</v>
      </c>
      <c r="J11" s="57">
        <v>0.39</v>
      </c>
      <c r="K11" s="57"/>
      <c r="L11" s="30" t="s">
        <v>65</v>
      </c>
      <c r="M11" s="34"/>
    </row>
    <row r="12" spans="1:14" ht="45" x14ac:dyDescent="0.25">
      <c r="A12" s="235"/>
      <c r="B12" s="236"/>
      <c r="C12" s="33" t="s">
        <v>266</v>
      </c>
      <c r="D12" s="34" t="s">
        <v>228</v>
      </c>
      <c r="E12" s="34" t="s">
        <v>233</v>
      </c>
      <c r="F12" s="56">
        <v>1</v>
      </c>
      <c r="G12" s="57">
        <v>1</v>
      </c>
      <c r="H12" s="57">
        <v>0</v>
      </c>
      <c r="I12" s="57">
        <v>0</v>
      </c>
      <c r="J12" s="57">
        <v>0</v>
      </c>
      <c r="K12" s="57"/>
      <c r="L12" s="30" t="s">
        <v>65</v>
      </c>
      <c r="M12" s="33"/>
    </row>
    <row r="15" spans="1:14" x14ac:dyDescent="0.25">
      <c r="E15" s="17"/>
    </row>
  </sheetData>
  <mergeCells count="20">
    <mergeCell ref="A1:M1"/>
    <mergeCell ref="A2:M2"/>
    <mergeCell ref="A3:M3"/>
    <mergeCell ref="A4:A6"/>
    <mergeCell ref="B4:B6"/>
    <mergeCell ref="C4:C6"/>
    <mergeCell ref="D4:D6"/>
    <mergeCell ref="E4:E6"/>
    <mergeCell ref="F4:F6"/>
    <mergeCell ref="G4:G6"/>
    <mergeCell ref="L4:L6"/>
    <mergeCell ref="M4:M6"/>
    <mergeCell ref="J4:J6"/>
    <mergeCell ref="H4:H6"/>
    <mergeCell ref="I4:I6"/>
    <mergeCell ref="C7:C8"/>
    <mergeCell ref="A7:A12"/>
    <mergeCell ref="B7:B12"/>
    <mergeCell ref="C10:C11"/>
    <mergeCell ref="K4:K6"/>
  </mergeCells>
  <pageMargins left="0.7" right="0.7" top="0.75" bottom="0.75" header="0.3" footer="0.3"/>
  <pageSetup paperSize="9" orientation="portrait" horizontalDpi="4294967293" vertic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C1" zoomScale="98" zoomScaleNormal="98" workbookViewId="0">
      <selection activeCell="M9" sqref="M9"/>
    </sheetView>
  </sheetViews>
  <sheetFormatPr baseColWidth="10" defaultRowHeight="15" x14ac:dyDescent="0.25"/>
  <cols>
    <col min="1" max="1" width="17.140625" customWidth="1"/>
    <col min="2" max="2" width="15.5703125" customWidth="1"/>
    <col min="3" max="3" width="30.28515625" customWidth="1"/>
    <col min="4" max="4" width="22.85546875" customWidth="1"/>
    <col min="5" max="5" width="18.42578125" customWidth="1"/>
    <col min="6" max="6" width="7.7109375" customWidth="1"/>
    <col min="8" max="9" width="11.42578125" hidden="1" customWidth="1"/>
    <col min="10" max="10" width="0" hidden="1" customWidth="1"/>
    <col min="11" max="11" width="12.7109375" customWidth="1"/>
    <col min="12" max="12" width="16.140625" customWidth="1"/>
    <col min="13" max="13" width="44.5703125" customWidth="1"/>
  </cols>
  <sheetData>
    <row r="1" spans="1:14" ht="18" x14ac:dyDescent="0.25">
      <c r="A1" s="141" t="s">
        <v>16</v>
      </c>
      <c r="B1" s="142"/>
      <c r="C1" s="142"/>
      <c r="D1" s="142"/>
      <c r="E1" s="142"/>
      <c r="F1" s="142"/>
      <c r="G1" s="142"/>
      <c r="H1" s="142"/>
      <c r="I1" s="142"/>
      <c r="J1" s="142"/>
      <c r="K1" s="142"/>
      <c r="L1" s="142"/>
      <c r="M1" s="143"/>
    </row>
    <row r="2" spans="1:14" ht="18" x14ac:dyDescent="0.25">
      <c r="A2" s="141" t="s">
        <v>273</v>
      </c>
      <c r="B2" s="142"/>
      <c r="C2" s="142"/>
      <c r="D2" s="142"/>
      <c r="E2" s="142"/>
      <c r="F2" s="142"/>
      <c r="G2" s="142"/>
      <c r="H2" s="142"/>
      <c r="I2" s="142"/>
      <c r="J2" s="142"/>
      <c r="K2" s="142"/>
      <c r="L2" s="142"/>
      <c r="M2" s="143"/>
    </row>
    <row r="3" spans="1:14" ht="18" x14ac:dyDescent="0.25">
      <c r="A3" s="141" t="s">
        <v>284</v>
      </c>
      <c r="B3" s="142"/>
      <c r="C3" s="142"/>
      <c r="D3" s="142"/>
      <c r="E3" s="142"/>
      <c r="F3" s="142"/>
      <c r="G3" s="142"/>
      <c r="H3" s="142"/>
      <c r="I3" s="142"/>
      <c r="J3" s="142"/>
      <c r="K3" s="142"/>
      <c r="L3" s="142"/>
      <c r="M3" s="143"/>
    </row>
    <row r="4" spans="1:14" ht="15" customHeight="1" x14ac:dyDescent="0.25">
      <c r="A4" s="144" t="s">
        <v>93</v>
      </c>
      <c r="B4" s="144" t="s">
        <v>0</v>
      </c>
      <c r="C4" s="144" t="s">
        <v>245</v>
      </c>
      <c r="D4" s="144" t="s">
        <v>3</v>
      </c>
      <c r="E4" s="144" t="s">
        <v>17</v>
      </c>
      <c r="F4" s="144" t="s">
        <v>4</v>
      </c>
      <c r="G4" s="144" t="s">
        <v>5</v>
      </c>
      <c r="H4" s="144" t="s">
        <v>291</v>
      </c>
      <c r="I4" s="144" t="s">
        <v>293</v>
      </c>
      <c r="J4" s="144" t="s">
        <v>324</v>
      </c>
      <c r="K4" s="144" t="s">
        <v>361</v>
      </c>
      <c r="L4" s="144" t="s">
        <v>92</v>
      </c>
      <c r="M4" s="144" t="s">
        <v>294</v>
      </c>
    </row>
    <row r="5" spans="1:14" x14ac:dyDescent="0.25">
      <c r="A5" s="157"/>
      <c r="B5" s="157"/>
      <c r="C5" s="157"/>
      <c r="D5" s="157"/>
      <c r="E5" s="157"/>
      <c r="F5" s="157"/>
      <c r="G5" s="157"/>
      <c r="H5" s="145"/>
      <c r="I5" s="145"/>
      <c r="J5" s="145"/>
      <c r="K5" s="145"/>
      <c r="L5" s="157"/>
      <c r="M5" s="157"/>
    </row>
    <row r="6" spans="1:14" ht="40.5" customHeight="1" x14ac:dyDescent="0.25">
      <c r="A6" s="232"/>
      <c r="B6" s="232"/>
      <c r="C6" s="232"/>
      <c r="D6" s="232"/>
      <c r="E6" s="232"/>
      <c r="F6" s="232"/>
      <c r="G6" s="232"/>
      <c r="H6" s="146"/>
      <c r="I6" s="146"/>
      <c r="J6" s="146"/>
      <c r="K6" s="146"/>
      <c r="L6" s="232"/>
      <c r="M6" s="232"/>
    </row>
    <row r="7" spans="1:14" ht="56.25" customHeight="1" x14ac:dyDescent="0.25">
      <c r="A7" s="234" t="s">
        <v>269</v>
      </c>
      <c r="B7" s="238" t="s">
        <v>35</v>
      </c>
      <c r="C7" s="33" t="s">
        <v>132</v>
      </c>
      <c r="D7" s="31" t="s">
        <v>314</v>
      </c>
      <c r="E7" s="34" t="s">
        <v>315</v>
      </c>
      <c r="F7" s="35">
        <v>0.98</v>
      </c>
      <c r="G7" s="30">
        <v>0.98</v>
      </c>
      <c r="H7" s="30">
        <v>1</v>
      </c>
      <c r="I7" s="30">
        <v>1</v>
      </c>
      <c r="J7" s="123">
        <v>0.995</v>
      </c>
      <c r="K7" s="123"/>
      <c r="L7" s="40" t="s">
        <v>66</v>
      </c>
      <c r="M7" s="74"/>
      <c r="N7" s="13"/>
    </row>
    <row r="8" spans="1:14" ht="71.25" customHeight="1" x14ac:dyDescent="0.25">
      <c r="A8" s="234"/>
      <c r="B8" s="238"/>
      <c r="C8" s="33" t="s">
        <v>122</v>
      </c>
      <c r="D8" s="31" t="s">
        <v>234</v>
      </c>
      <c r="E8" s="34" t="s">
        <v>316</v>
      </c>
      <c r="F8" s="35">
        <v>0.9</v>
      </c>
      <c r="G8" s="30">
        <v>0.9</v>
      </c>
      <c r="H8" s="30">
        <v>1</v>
      </c>
      <c r="I8" s="30">
        <v>1</v>
      </c>
      <c r="J8" s="30">
        <v>1</v>
      </c>
      <c r="K8" s="30"/>
      <c r="L8" s="40" t="s">
        <v>66</v>
      </c>
      <c r="M8" s="74"/>
      <c r="N8" s="13"/>
    </row>
    <row r="9" spans="1:14" ht="86.25" customHeight="1" x14ac:dyDescent="0.25">
      <c r="A9" s="234"/>
      <c r="B9" s="238"/>
      <c r="C9" s="31" t="s">
        <v>270</v>
      </c>
      <c r="D9" s="31" t="s">
        <v>123</v>
      </c>
      <c r="E9" s="34" t="s">
        <v>124</v>
      </c>
      <c r="F9" s="35">
        <v>0.69</v>
      </c>
      <c r="G9" s="30">
        <v>0.92</v>
      </c>
      <c r="H9" s="30">
        <v>0.01</v>
      </c>
      <c r="I9" s="30">
        <v>0.16</v>
      </c>
      <c r="J9" s="30">
        <v>0.11</v>
      </c>
      <c r="K9" s="30"/>
      <c r="L9" s="40" t="s">
        <v>66</v>
      </c>
      <c r="M9" s="34"/>
    </row>
    <row r="10" spans="1:14" ht="38.25" customHeight="1" x14ac:dyDescent="0.25">
      <c r="A10" s="234"/>
      <c r="B10" s="238"/>
      <c r="C10" s="33" t="s">
        <v>125</v>
      </c>
      <c r="D10" s="31" t="s">
        <v>126</v>
      </c>
      <c r="E10" s="34" t="s">
        <v>235</v>
      </c>
      <c r="F10" s="35">
        <v>0.9</v>
      </c>
      <c r="G10" s="30">
        <v>1</v>
      </c>
      <c r="H10" s="30">
        <v>0.25</v>
      </c>
      <c r="I10" s="30">
        <v>0.5</v>
      </c>
      <c r="J10" s="30">
        <v>0.75</v>
      </c>
      <c r="K10" s="30"/>
      <c r="L10" s="40" t="s">
        <v>66</v>
      </c>
      <c r="M10" s="74"/>
      <c r="N10" s="13"/>
    </row>
    <row r="11" spans="1:14" ht="81" customHeight="1" x14ac:dyDescent="0.25">
      <c r="A11" s="234"/>
      <c r="B11" s="238"/>
      <c r="C11" s="33" t="s">
        <v>271</v>
      </c>
      <c r="D11" s="31" t="s">
        <v>49</v>
      </c>
      <c r="E11" s="34" t="s">
        <v>57</v>
      </c>
      <c r="F11" s="35">
        <v>0.98</v>
      </c>
      <c r="G11" s="30">
        <v>0.98</v>
      </c>
      <c r="H11" s="30">
        <v>1</v>
      </c>
      <c r="I11" s="30">
        <v>1</v>
      </c>
      <c r="J11" s="30">
        <v>1</v>
      </c>
      <c r="K11" s="30"/>
      <c r="L11" s="40" t="s">
        <v>66</v>
      </c>
      <c r="M11" s="74"/>
      <c r="N11" s="13"/>
    </row>
    <row r="12" spans="1:14" ht="63.75" customHeight="1" x14ac:dyDescent="0.25">
      <c r="A12" s="234"/>
      <c r="B12" s="238"/>
      <c r="C12" s="82" t="s">
        <v>368</v>
      </c>
      <c r="D12" s="31" t="s">
        <v>127</v>
      </c>
      <c r="E12" s="34" t="s">
        <v>128</v>
      </c>
      <c r="F12" s="35">
        <v>1</v>
      </c>
      <c r="G12" s="30">
        <v>1</v>
      </c>
      <c r="H12" s="30">
        <v>1</v>
      </c>
      <c r="I12" s="30">
        <v>1</v>
      </c>
      <c r="J12" s="30">
        <v>1</v>
      </c>
      <c r="K12" s="30"/>
      <c r="L12" s="40" t="s">
        <v>66</v>
      </c>
      <c r="M12" s="74"/>
      <c r="N12" s="13"/>
    </row>
    <row r="13" spans="1:14" ht="78" customHeight="1" x14ac:dyDescent="0.25">
      <c r="A13" s="234"/>
      <c r="B13" s="238"/>
      <c r="C13" s="33" t="s">
        <v>129</v>
      </c>
      <c r="D13" s="31" t="s">
        <v>130</v>
      </c>
      <c r="E13" s="34" t="s">
        <v>131</v>
      </c>
      <c r="F13" s="35">
        <v>0.95</v>
      </c>
      <c r="G13" s="30">
        <v>0.97</v>
      </c>
      <c r="H13" s="30">
        <v>0</v>
      </c>
      <c r="I13" s="30">
        <v>0</v>
      </c>
      <c r="J13" s="30">
        <v>0</v>
      </c>
      <c r="K13" s="30"/>
      <c r="L13" s="40" t="s">
        <v>66</v>
      </c>
      <c r="M13" s="74"/>
    </row>
    <row r="14" spans="1:14" ht="66" customHeight="1" x14ac:dyDescent="0.25">
      <c r="A14" s="234"/>
      <c r="B14" s="238"/>
      <c r="C14" s="33" t="s">
        <v>272</v>
      </c>
      <c r="D14" s="124" t="s">
        <v>121</v>
      </c>
      <c r="E14" s="34" t="s">
        <v>56</v>
      </c>
      <c r="F14" s="35">
        <v>1</v>
      </c>
      <c r="G14" s="57">
        <v>1</v>
      </c>
      <c r="H14" s="57">
        <v>0</v>
      </c>
      <c r="I14" s="57">
        <v>0</v>
      </c>
      <c r="J14" s="57">
        <v>0</v>
      </c>
      <c r="K14" s="57"/>
      <c r="L14" s="40" t="s">
        <v>66</v>
      </c>
      <c r="M14" s="33"/>
    </row>
    <row r="15" spans="1:14" x14ac:dyDescent="0.25">
      <c r="L15" s="20"/>
    </row>
  </sheetData>
  <mergeCells count="18">
    <mergeCell ref="B7:B14"/>
    <mergeCell ref="A7:A14"/>
    <mergeCell ref="A1:M1"/>
    <mergeCell ref="A2:M2"/>
    <mergeCell ref="A3:M3"/>
    <mergeCell ref="A4:A6"/>
    <mergeCell ref="B4:B6"/>
    <mergeCell ref="C4:C6"/>
    <mergeCell ref="D4:D6"/>
    <mergeCell ref="E4:E6"/>
    <mergeCell ref="F4:F6"/>
    <mergeCell ref="G4:G6"/>
    <mergeCell ref="H4:H6"/>
    <mergeCell ref="I4:I6"/>
    <mergeCell ref="L4:L6"/>
    <mergeCell ref="K4:K6"/>
    <mergeCell ref="M4:M6"/>
    <mergeCell ref="J4:J6"/>
  </mergeCells>
  <pageMargins left="0.7" right="0.7" top="0.75" bottom="0.75" header="0.3" footer="0.3"/>
  <pageSetup paperSize="9"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opLeftCell="D1" zoomScale="112" zoomScaleNormal="112" workbookViewId="0">
      <selection activeCell="O9" sqref="O9"/>
    </sheetView>
  </sheetViews>
  <sheetFormatPr baseColWidth="10" defaultRowHeight="15" x14ac:dyDescent="0.25"/>
  <cols>
    <col min="1" max="1" width="38.140625" customWidth="1"/>
    <col min="2" max="2" width="20" customWidth="1"/>
    <col min="3" max="3" width="27.28515625" customWidth="1"/>
    <col min="4" max="4" width="21.5703125" customWidth="1"/>
    <col min="5" max="5" width="25.42578125" customWidth="1"/>
    <col min="6" max="6" width="11" style="10" customWidth="1"/>
    <col min="7" max="7" width="13.42578125" customWidth="1"/>
    <col min="8" max="10" width="12.28515625" hidden="1" customWidth="1"/>
    <col min="11" max="11" width="20.7109375" customWidth="1"/>
    <col min="12" max="12" width="18.5703125" customWidth="1"/>
    <col min="13" max="13" width="43.140625" customWidth="1"/>
  </cols>
  <sheetData>
    <row r="1" spans="1:13" ht="18" x14ac:dyDescent="0.25">
      <c r="A1" s="141" t="s">
        <v>16</v>
      </c>
      <c r="B1" s="142"/>
      <c r="C1" s="142"/>
      <c r="D1" s="142"/>
      <c r="E1" s="142"/>
      <c r="F1" s="142"/>
      <c r="G1" s="142"/>
      <c r="H1" s="142"/>
      <c r="I1" s="142"/>
      <c r="J1" s="142"/>
      <c r="K1" s="142"/>
      <c r="L1" s="142"/>
      <c r="M1" s="143"/>
    </row>
    <row r="2" spans="1:13" ht="18" x14ac:dyDescent="0.25">
      <c r="A2" s="141" t="s">
        <v>275</v>
      </c>
      <c r="B2" s="142"/>
      <c r="C2" s="142"/>
      <c r="D2" s="142"/>
      <c r="E2" s="142"/>
      <c r="F2" s="142"/>
      <c r="G2" s="142"/>
      <c r="H2" s="142"/>
      <c r="I2" s="142"/>
      <c r="J2" s="142"/>
      <c r="K2" s="142"/>
      <c r="L2" s="142"/>
      <c r="M2" s="143"/>
    </row>
    <row r="3" spans="1:13" ht="18" x14ac:dyDescent="0.25">
      <c r="A3" s="141" t="s">
        <v>284</v>
      </c>
      <c r="B3" s="142"/>
      <c r="C3" s="142"/>
      <c r="D3" s="142"/>
      <c r="E3" s="142"/>
      <c r="F3" s="142"/>
      <c r="G3" s="142"/>
      <c r="H3" s="142"/>
      <c r="I3" s="142"/>
      <c r="J3" s="142"/>
      <c r="K3" s="142"/>
      <c r="L3" s="142"/>
      <c r="M3" s="143"/>
    </row>
    <row r="4" spans="1:13" ht="15" customHeight="1" x14ac:dyDescent="0.25">
      <c r="A4" s="144" t="s">
        <v>93</v>
      </c>
      <c r="B4" s="144" t="s">
        <v>0</v>
      </c>
      <c r="C4" s="144" t="s">
        <v>245</v>
      </c>
      <c r="D4" s="144" t="s">
        <v>3</v>
      </c>
      <c r="E4" s="144" t="s">
        <v>17</v>
      </c>
      <c r="F4" s="144" t="s">
        <v>4</v>
      </c>
      <c r="G4" s="144" t="s">
        <v>5</v>
      </c>
      <c r="H4" s="147" t="s">
        <v>291</v>
      </c>
      <c r="I4" s="147" t="s">
        <v>293</v>
      </c>
      <c r="J4" s="147" t="s">
        <v>324</v>
      </c>
      <c r="K4" s="147" t="s">
        <v>361</v>
      </c>
      <c r="L4" s="144" t="s">
        <v>92</v>
      </c>
      <c r="M4" s="144" t="s">
        <v>294</v>
      </c>
    </row>
    <row r="5" spans="1:13" x14ac:dyDescent="0.25">
      <c r="A5" s="157"/>
      <c r="B5" s="157"/>
      <c r="C5" s="157"/>
      <c r="D5" s="157"/>
      <c r="E5" s="157"/>
      <c r="F5" s="157"/>
      <c r="G5" s="157"/>
      <c r="H5" s="245"/>
      <c r="I5" s="245"/>
      <c r="J5" s="245"/>
      <c r="K5" s="245"/>
      <c r="L5" s="157"/>
      <c r="M5" s="157"/>
    </row>
    <row r="6" spans="1:13" ht="24" customHeight="1" x14ac:dyDescent="0.25">
      <c r="A6" s="232"/>
      <c r="B6" s="232"/>
      <c r="C6" s="232"/>
      <c r="D6" s="232"/>
      <c r="E6" s="232"/>
      <c r="F6" s="232"/>
      <c r="G6" s="232"/>
      <c r="H6" s="246"/>
      <c r="I6" s="246"/>
      <c r="J6" s="246"/>
      <c r="K6" s="246"/>
      <c r="L6" s="232"/>
      <c r="M6" s="232"/>
    </row>
    <row r="7" spans="1:13" ht="36" customHeight="1" x14ac:dyDescent="0.25">
      <c r="A7" s="184" t="s">
        <v>39</v>
      </c>
      <c r="B7" s="242" t="s">
        <v>35</v>
      </c>
      <c r="C7" s="209" t="s">
        <v>133</v>
      </c>
      <c r="D7" s="31" t="s">
        <v>134</v>
      </c>
      <c r="E7" s="31" t="s">
        <v>135</v>
      </c>
      <c r="F7" s="70">
        <v>1</v>
      </c>
      <c r="G7" s="70" t="s">
        <v>136</v>
      </c>
      <c r="H7" s="29">
        <v>0</v>
      </c>
      <c r="I7" s="29">
        <v>1</v>
      </c>
      <c r="J7" s="41">
        <v>1</v>
      </c>
      <c r="K7" s="131"/>
      <c r="L7" s="239" t="s">
        <v>137</v>
      </c>
      <c r="M7" s="31"/>
    </row>
    <row r="8" spans="1:13" ht="22.5" x14ac:dyDescent="0.25">
      <c r="A8" s="185"/>
      <c r="B8" s="243"/>
      <c r="C8" s="237"/>
      <c r="D8" s="114" t="s">
        <v>138</v>
      </c>
      <c r="E8" s="31" t="s">
        <v>139</v>
      </c>
      <c r="F8" s="70">
        <v>6</v>
      </c>
      <c r="G8" s="70">
        <v>6</v>
      </c>
      <c r="H8" s="29">
        <v>3</v>
      </c>
      <c r="I8" s="29">
        <v>5</v>
      </c>
      <c r="J8" s="41">
        <v>8</v>
      </c>
      <c r="K8" s="131"/>
      <c r="L8" s="240"/>
      <c r="M8" s="67"/>
    </row>
    <row r="9" spans="1:13" ht="48" customHeight="1" x14ac:dyDescent="0.25">
      <c r="A9" s="185"/>
      <c r="B9" s="243"/>
      <c r="C9" s="210"/>
      <c r="D9" s="34" t="s">
        <v>140</v>
      </c>
      <c r="E9" s="31" t="s">
        <v>141</v>
      </c>
      <c r="F9" s="35">
        <v>1</v>
      </c>
      <c r="G9" s="35">
        <v>1</v>
      </c>
      <c r="H9" s="19">
        <v>0.94</v>
      </c>
      <c r="I9" s="39">
        <v>0.94</v>
      </c>
      <c r="J9" s="39">
        <v>0.98</v>
      </c>
      <c r="K9" s="19"/>
      <c r="L9" s="241"/>
      <c r="M9" s="67"/>
    </row>
    <row r="10" spans="1:13" ht="102.75" customHeight="1" x14ac:dyDescent="0.25">
      <c r="A10" s="185"/>
      <c r="B10" s="243"/>
      <c r="C10" s="33" t="s">
        <v>142</v>
      </c>
      <c r="D10" s="31" t="s">
        <v>143</v>
      </c>
      <c r="E10" s="31" t="s">
        <v>144</v>
      </c>
      <c r="F10" s="35">
        <v>0.05</v>
      </c>
      <c r="G10" s="30">
        <v>0.05</v>
      </c>
      <c r="H10" s="30">
        <v>0.05</v>
      </c>
      <c r="I10" s="30">
        <v>0.04</v>
      </c>
      <c r="J10" s="30">
        <v>0.04</v>
      </c>
      <c r="K10" s="30"/>
      <c r="L10" s="40" t="s">
        <v>274</v>
      </c>
      <c r="M10" s="67"/>
    </row>
    <row r="11" spans="1:13" ht="58.5" customHeight="1" x14ac:dyDescent="0.25">
      <c r="A11" s="185"/>
      <c r="B11" s="243"/>
      <c r="C11" s="209" t="s">
        <v>145</v>
      </c>
      <c r="D11" s="31" t="s">
        <v>146</v>
      </c>
      <c r="E11" s="31" t="s">
        <v>147</v>
      </c>
      <c r="F11" s="35">
        <v>1</v>
      </c>
      <c r="G11" s="30">
        <v>1</v>
      </c>
      <c r="H11" s="16">
        <v>1</v>
      </c>
      <c r="I11" s="16">
        <v>1</v>
      </c>
      <c r="J11" s="16">
        <v>1</v>
      </c>
      <c r="K11" s="16"/>
      <c r="L11" s="21" t="s">
        <v>137</v>
      </c>
      <c r="M11" s="67"/>
    </row>
    <row r="12" spans="1:13" ht="49.5" customHeight="1" x14ac:dyDescent="0.25">
      <c r="A12" s="185"/>
      <c r="B12" s="243"/>
      <c r="C12" s="237"/>
      <c r="D12" s="31" t="s">
        <v>148</v>
      </c>
      <c r="E12" s="31" t="s">
        <v>149</v>
      </c>
      <c r="F12" s="35">
        <v>0.05</v>
      </c>
      <c r="G12" s="30">
        <v>0.05</v>
      </c>
      <c r="H12" s="16">
        <v>0</v>
      </c>
      <c r="I12" s="16">
        <v>0</v>
      </c>
      <c r="J12" s="16">
        <v>0</v>
      </c>
      <c r="K12" s="16"/>
      <c r="L12" s="21" t="s">
        <v>137</v>
      </c>
      <c r="M12" s="31"/>
    </row>
    <row r="13" spans="1:13" ht="63" customHeight="1" x14ac:dyDescent="0.25">
      <c r="A13" s="185"/>
      <c r="B13" s="243"/>
      <c r="C13" s="237"/>
      <c r="D13" s="31" t="s">
        <v>150</v>
      </c>
      <c r="E13" s="34" t="s">
        <v>317</v>
      </c>
      <c r="F13" s="35">
        <v>0.05</v>
      </c>
      <c r="G13" s="30">
        <v>0.05</v>
      </c>
      <c r="H13" s="16">
        <v>0</v>
      </c>
      <c r="I13" s="16">
        <v>0</v>
      </c>
      <c r="J13" s="16">
        <v>0</v>
      </c>
      <c r="K13" s="16"/>
      <c r="L13" s="21" t="s">
        <v>137</v>
      </c>
      <c r="M13" s="31"/>
    </row>
    <row r="14" spans="1:13" ht="69.75" customHeight="1" x14ac:dyDescent="0.25">
      <c r="A14" s="185"/>
      <c r="B14" s="243"/>
      <c r="C14" s="210"/>
      <c r="D14" s="34" t="s">
        <v>151</v>
      </c>
      <c r="E14" s="31" t="s">
        <v>152</v>
      </c>
      <c r="F14" s="35">
        <v>1</v>
      </c>
      <c r="G14" s="30">
        <v>1</v>
      </c>
      <c r="H14" s="16">
        <v>1</v>
      </c>
      <c r="I14" s="16">
        <v>1</v>
      </c>
      <c r="J14" s="16">
        <v>0.93</v>
      </c>
      <c r="K14" s="16"/>
      <c r="L14" s="21" t="s">
        <v>137</v>
      </c>
      <c r="M14" s="31"/>
    </row>
    <row r="15" spans="1:13" ht="81.75" customHeight="1" x14ac:dyDescent="0.25">
      <c r="A15" s="186"/>
      <c r="B15" s="244"/>
      <c r="C15" s="33" t="s">
        <v>272</v>
      </c>
      <c r="D15" s="34" t="s">
        <v>42</v>
      </c>
      <c r="E15" s="31" t="s">
        <v>236</v>
      </c>
      <c r="F15" s="57">
        <v>1</v>
      </c>
      <c r="G15" s="57">
        <v>1</v>
      </c>
      <c r="H15" s="23">
        <v>0</v>
      </c>
      <c r="I15" s="23">
        <v>0</v>
      </c>
      <c r="J15" s="23">
        <v>0</v>
      </c>
      <c r="K15" s="23"/>
      <c r="L15" s="21" t="s">
        <v>58</v>
      </c>
      <c r="M15" s="31"/>
    </row>
  </sheetData>
  <mergeCells count="21">
    <mergeCell ref="A1:M1"/>
    <mergeCell ref="A2:M2"/>
    <mergeCell ref="A3:M3"/>
    <mergeCell ref="A4:A6"/>
    <mergeCell ref="B4:B6"/>
    <mergeCell ref="C4:C6"/>
    <mergeCell ref="D4:D6"/>
    <mergeCell ref="E4:E6"/>
    <mergeCell ref="F4:F6"/>
    <mergeCell ref="G4:G6"/>
    <mergeCell ref="L4:L6"/>
    <mergeCell ref="M4:M6"/>
    <mergeCell ref="H4:H6"/>
    <mergeCell ref="I4:I6"/>
    <mergeCell ref="J4:J6"/>
    <mergeCell ref="K4:K6"/>
    <mergeCell ref="L7:L9"/>
    <mergeCell ref="C11:C14"/>
    <mergeCell ref="A7:A15"/>
    <mergeCell ref="B7:B15"/>
    <mergeCell ref="C7:C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93" zoomScaleNormal="93" workbookViewId="0">
      <selection activeCell="N22" sqref="N22"/>
    </sheetView>
  </sheetViews>
  <sheetFormatPr baseColWidth="10" defaultRowHeight="15" x14ac:dyDescent="0.25"/>
  <cols>
    <col min="1" max="1" width="15.85546875" customWidth="1"/>
    <col min="2" max="2" width="16" customWidth="1"/>
    <col min="3" max="3" width="29.7109375" customWidth="1"/>
    <col min="4" max="4" width="19" customWidth="1"/>
    <col min="5" max="5" width="18" customWidth="1"/>
    <col min="6" max="6" width="11.42578125" customWidth="1"/>
    <col min="8" max="8" width="11" hidden="1" customWidth="1"/>
    <col min="9" max="11" width="14.7109375" hidden="1" customWidth="1"/>
    <col min="12" max="12" width="14.7109375" customWidth="1"/>
    <col min="13" max="13" width="16.140625" customWidth="1"/>
    <col min="14" max="14" width="37" customWidth="1"/>
  </cols>
  <sheetData>
    <row r="1" spans="1:14" ht="18" x14ac:dyDescent="0.25">
      <c r="A1" s="141" t="s">
        <v>16</v>
      </c>
      <c r="B1" s="142"/>
      <c r="C1" s="142"/>
      <c r="D1" s="142"/>
      <c r="E1" s="142"/>
      <c r="F1" s="142"/>
      <c r="G1" s="142"/>
      <c r="H1" s="142"/>
      <c r="I1" s="142"/>
      <c r="J1" s="142"/>
      <c r="K1" s="142"/>
      <c r="L1" s="142"/>
      <c r="M1" s="142"/>
      <c r="N1" s="143"/>
    </row>
    <row r="2" spans="1:14" ht="18" x14ac:dyDescent="0.25">
      <c r="A2" s="141" t="s">
        <v>277</v>
      </c>
      <c r="B2" s="142"/>
      <c r="C2" s="142"/>
      <c r="D2" s="142"/>
      <c r="E2" s="142"/>
      <c r="F2" s="142"/>
      <c r="G2" s="142"/>
      <c r="H2" s="142"/>
      <c r="I2" s="142"/>
      <c r="J2" s="142"/>
      <c r="K2" s="142"/>
      <c r="L2" s="142"/>
      <c r="M2" s="142"/>
      <c r="N2" s="143"/>
    </row>
    <row r="3" spans="1:14" ht="18" x14ac:dyDescent="0.25">
      <c r="A3" s="141" t="s">
        <v>284</v>
      </c>
      <c r="B3" s="142"/>
      <c r="C3" s="142"/>
      <c r="D3" s="142"/>
      <c r="E3" s="142"/>
      <c r="F3" s="142"/>
      <c r="G3" s="142"/>
      <c r="H3" s="142"/>
      <c r="I3" s="142"/>
      <c r="J3" s="142"/>
      <c r="K3" s="142"/>
      <c r="L3" s="142"/>
      <c r="M3" s="142"/>
      <c r="N3" s="143"/>
    </row>
    <row r="4" spans="1:14" ht="15" customHeight="1" x14ac:dyDescent="0.25">
      <c r="A4" s="144" t="s">
        <v>93</v>
      </c>
      <c r="B4" s="144" t="s">
        <v>0</v>
      </c>
      <c r="C4" s="144" t="s">
        <v>245</v>
      </c>
      <c r="D4" s="144" t="s">
        <v>3</v>
      </c>
      <c r="E4" s="144" t="s">
        <v>17</v>
      </c>
      <c r="F4" s="144" t="s">
        <v>4</v>
      </c>
      <c r="G4" s="144" t="s">
        <v>5</v>
      </c>
      <c r="H4" s="179" t="s">
        <v>291</v>
      </c>
      <c r="I4" s="179" t="s">
        <v>291</v>
      </c>
      <c r="J4" s="179" t="s">
        <v>293</v>
      </c>
      <c r="K4" s="179" t="s">
        <v>324</v>
      </c>
      <c r="L4" s="179" t="s">
        <v>361</v>
      </c>
      <c r="M4" s="144" t="s">
        <v>92</v>
      </c>
      <c r="N4" s="144" t="s">
        <v>294</v>
      </c>
    </row>
    <row r="5" spans="1:14" ht="37.5" customHeight="1" x14ac:dyDescent="0.25">
      <c r="A5" s="157"/>
      <c r="B5" s="157"/>
      <c r="C5" s="157"/>
      <c r="D5" s="157"/>
      <c r="E5" s="157"/>
      <c r="F5" s="157"/>
      <c r="G5" s="157"/>
      <c r="H5" s="180"/>
      <c r="I5" s="180"/>
      <c r="J5" s="180"/>
      <c r="K5" s="180"/>
      <c r="L5" s="180"/>
      <c r="M5" s="157"/>
      <c r="N5" s="157"/>
    </row>
    <row r="6" spans="1:14" x14ac:dyDescent="0.25">
      <c r="A6" s="232"/>
      <c r="B6" s="232"/>
      <c r="C6" s="232"/>
      <c r="D6" s="232"/>
      <c r="E6" s="232"/>
      <c r="F6" s="232"/>
      <c r="G6" s="232"/>
      <c r="H6" s="180"/>
      <c r="I6" s="180"/>
      <c r="J6" s="180"/>
      <c r="K6" s="180"/>
      <c r="L6" s="180"/>
      <c r="M6" s="232"/>
      <c r="N6" s="232"/>
    </row>
    <row r="7" spans="1:14" ht="10.5" hidden="1" customHeight="1" x14ac:dyDescent="0.25">
      <c r="A7" s="166" t="s">
        <v>153</v>
      </c>
      <c r="B7" s="158" t="s">
        <v>35</v>
      </c>
      <c r="C7" s="6" t="s">
        <v>67</v>
      </c>
      <c r="D7" s="3" t="s">
        <v>50</v>
      </c>
      <c r="E7" s="3"/>
      <c r="F7" s="3"/>
      <c r="G7" s="11">
        <v>5</v>
      </c>
      <c r="H7" s="11"/>
      <c r="I7" s="11"/>
      <c r="J7" s="11"/>
      <c r="K7" s="11"/>
      <c r="L7" s="11"/>
      <c r="M7" s="4" t="s">
        <v>59</v>
      </c>
      <c r="N7" s="9" t="s">
        <v>68</v>
      </c>
    </row>
    <row r="8" spans="1:14" ht="87" customHeight="1" x14ac:dyDescent="0.25">
      <c r="A8" s="247"/>
      <c r="B8" s="159"/>
      <c r="C8" s="31" t="s">
        <v>154</v>
      </c>
      <c r="D8" s="31" t="s">
        <v>155</v>
      </c>
      <c r="E8" s="31" t="s">
        <v>156</v>
      </c>
      <c r="F8" s="35">
        <v>0.8</v>
      </c>
      <c r="G8" s="89">
        <v>0.9</v>
      </c>
      <c r="H8" s="89">
        <v>0</v>
      </c>
      <c r="I8" s="89">
        <v>0</v>
      </c>
      <c r="J8" s="89">
        <v>0</v>
      </c>
      <c r="K8" s="89">
        <v>0</v>
      </c>
      <c r="L8" s="89"/>
      <c r="M8" s="54" t="s">
        <v>59</v>
      </c>
      <c r="N8" s="67"/>
    </row>
    <row r="9" spans="1:14" ht="83.25" customHeight="1" x14ac:dyDescent="0.25">
      <c r="A9" s="247"/>
      <c r="B9" s="159"/>
      <c r="C9" s="31" t="s">
        <v>157</v>
      </c>
      <c r="D9" s="31" t="s">
        <v>158</v>
      </c>
      <c r="E9" s="31" t="s">
        <v>159</v>
      </c>
      <c r="F9" s="35">
        <v>0.9</v>
      </c>
      <c r="G9" s="89">
        <v>0.95</v>
      </c>
      <c r="H9" s="89">
        <v>1</v>
      </c>
      <c r="I9" s="89">
        <v>1</v>
      </c>
      <c r="J9" s="89"/>
      <c r="K9" s="89">
        <v>0.96</v>
      </c>
      <c r="L9" s="89"/>
      <c r="M9" s="54" t="s">
        <v>59</v>
      </c>
      <c r="N9" s="33"/>
    </row>
    <row r="10" spans="1:14" ht="222" customHeight="1" x14ac:dyDescent="0.25">
      <c r="A10" s="247"/>
      <c r="B10" s="159"/>
      <c r="C10" s="31" t="s">
        <v>73</v>
      </c>
      <c r="D10" s="31" t="s">
        <v>369</v>
      </c>
      <c r="E10" s="31"/>
      <c r="F10" s="70">
        <v>4</v>
      </c>
      <c r="G10" s="70">
        <v>6</v>
      </c>
      <c r="H10" s="70">
        <v>1</v>
      </c>
      <c r="I10" s="70">
        <v>1</v>
      </c>
      <c r="J10" s="70">
        <v>2</v>
      </c>
      <c r="K10" s="70">
        <v>3</v>
      </c>
      <c r="L10" s="70"/>
      <c r="M10" s="54" t="s">
        <v>59</v>
      </c>
      <c r="N10" s="33"/>
    </row>
    <row r="11" spans="1:14" ht="60" customHeight="1" x14ac:dyDescent="0.25">
      <c r="A11" s="247"/>
      <c r="B11" s="159"/>
      <c r="C11" s="31" t="s">
        <v>370</v>
      </c>
      <c r="D11" s="31" t="s">
        <v>155</v>
      </c>
      <c r="E11" s="31" t="s">
        <v>156</v>
      </c>
      <c r="F11" s="35">
        <v>0.8</v>
      </c>
      <c r="G11" s="58">
        <v>0.9</v>
      </c>
      <c r="H11" s="58">
        <v>0</v>
      </c>
      <c r="I11" s="58">
        <v>0</v>
      </c>
      <c r="J11" s="58"/>
      <c r="K11" s="58">
        <v>0</v>
      </c>
      <c r="L11" s="58"/>
      <c r="M11" s="40" t="s">
        <v>59</v>
      </c>
      <c r="N11" s="101"/>
    </row>
    <row r="12" spans="1:14" ht="67.5" x14ac:dyDescent="0.25">
      <c r="A12" s="248"/>
      <c r="B12" s="249"/>
      <c r="C12" s="31" t="s">
        <v>272</v>
      </c>
      <c r="D12" s="31" t="s">
        <v>42</v>
      </c>
      <c r="E12" s="31" t="s">
        <v>48</v>
      </c>
      <c r="F12" s="57">
        <v>1</v>
      </c>
      <c r="G12" s="57">
        <v>1</v>
      </c>
      <c r="H12" s="57">
        <v>0</v>
      </c>
      <c r="I12" s="57">
        <v>0</v>
      </c>
      <c r="J12" s="57"/>
      <c r="K12" s="57">
        <v>0</v>
      </c>
      <c r="L12" s="57"/>
      <c r="M12" s="40" t="s">
        <v>59</v>
      </c>
      <c r="N12" s="31"/>
    </row>
    <row r="13" spans="1:14" x14ac:dyDescent="0.25">
      <c r="C13" s="136"/>
      <c r="D13" s="136"/>
    </row>
  </sheetData>
  <mergeCells count="19">
    <mergeCell ref="A7:A12"/>
    <mergeCell ref="B7:B12"/>
    <mergeCell ref="M4:M6"/>
    <mergeCell ref="N4:N6"/>
    <mergeCell ref="H4:H6"/>
    <mergeCell ref="I4:I6"/>
    <mergeCell ref="J4:J6"/>
    <mergeCell ref="K4:K6"/>
    <mergeCell ref="A1:N1"/>
    <mergeCell ref="A2:N2"/>
    <mergeCell ref="A3:N3"/>
    <mergeCell ref="F4:F6"/>
    <mergeCell ref="G4:G6"/>
    <mergeCell ref="A4:A6"/>
    <mergeCell ref="B4:B6"/>
    <mergeCell ref="C4:C6"/>
    <mergeCell ref="D4:D6"/>
    <mergeCell ref="E4:E6"/>
    <mergeCell ref="L4:L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106" zoomScaleNormal="106" workbookViewId="0">
      <selection activeCell="R8" sqref="R8"/>
    </sheetView>
  </sheetViews>
  <sheetFormatPr baseColWidth="10" defaultRowHeight="15" x14ac:dyDescent="0.25"/>
  <cols>
    <col min="1" max="1" width="19.42578125" customWidth="1"/>
    <col min="2" max="2" width="13.42578125" customWidth="1"/>
    <col min="3" max="3" width="14.7109375" customWidth="1"/>
    <col min="4" max="4" width="16" hidden="1" customWidth="1"/>
    <col min="5" max="5" width="16.85546875" customWidth="1"/>
    <col min="6" max="6" width="14.5703125" hidden="1" customWidth="1"/>
    <col min="7" max="7" width="9" customWidth="1"/>
    <col min="8" max="8" width="13" customWidth="1"/>
    <col min="9" max="9" width="13.28515625" hidden="1" customWidth="1"/>
    <col min="10" max="11" width="13" hidden="1" customWidth="1"/>
    <col min="12" max="12" width="13" customWidth="1"/>
    <col min="13" max="13" width="15.42578125" customWidth="1"/>
    <col min="14" max="14" width="38.28515625" customWidth="1"/>
    <col min="15" max="15" width="30.140625" hidden="1" customWidth="1"/>
  </cols>
  <sheetData>
    <row r="1" spans="1:15" ht="14.25" customHeight="1" x14ac:dyDescent="0.25">
      <c r="A1" s="161"/>
      <c r="B1" s="161"/>
      <c r="C1" s="161"/>
      <c r="D1" s="161"/>
      <c r="E1" s="161"/>
      <c r="F1" s="161"/>
      <c r="G1" s="161"/>
      <c r="H1" s="161"/>
      <c r="I1" s="161"/>
      <c r="J1" s="161"/>
      <c r="K1" s="161"/>
      <c r="L1" s="161"/>
      <c r="M1" s="161"/>
      <c r="N1" s="162"/>
    </row>
    <row r="2" spans="1:15" ht="33.75" customHeight="1" x14ac:dyDescent="0.25">
      <c r="A2" s="141" t="s">
        <v>16</v>
      </c>
      <c r="B2" s="142"/>
      <c r="C2" s="142"/>
      <c r="D2" s="142"/>
      <c r="E2" s="142"/>
      <c r="F2" s="142"/>
      <c r="G2" s="142"/>
      <c r="H2" s="142"/>
      <c r="I2" s="142"/>
      <c r="J2" s="142"/>
      <c r="K2" s="142"/>
      <c r="L2" s="142"/>
      <c r="M2" s="142"/>
      <c r="N2" s="143"/>
    </row>
    <row r="3" spans="1:15" ht="21" customHeight="1" x14ac:dyDescent="0.25">
      <c r="A3" s="141" t="s">
        <v>244</v>
      </c>
      <c r="B3" s="142"/>
      <c r="C3" s="142"/>
      <c r="D3" s="142"/>
      <c r="E3" s="142"/>
      <c r="F3" s="142"/>
      <c r="G3" s="142"/>
      <c r="H3" s="142"/>
      <c r="I3" s="142"/>
      <c r="J3" s="142"/>
      <c r="K3" s="142"/>
      <c r="L3" s="142"/>
      <c r="M3" s="142"/>
      <c r="N3" s="143"/>
    </row>
    <row r="4" spans="1:15" ht="15" customHeight="1" x14ac:dyDescent="0.25">
      <c r="A4" s="141" t="s">
        <v>279</v>
      </c>
      <c r="B4" s="142"/>
      <c r="C4" s="142"/>
      <c r="D4" s="142"/>
      <c r="E4" s="142"/>
      <c r="F4" s="142"/>
      <c r="G4" s="142"/>
      <c r="H4" s="142"/>
      <c r="I4" s="142"/>
      <c r="J4" s="142"/>
      <c r="K4" s="142"/>
      <c r="L4" s="142"/>
      <c r="M4" s="142"/>
      <c r="N4" s="143"/>
    </row>
    <row r="5" spans="1:15" ht="17.25" customHeight="1" x14ac:dyDescent="0.25">
      <c r="A5" s="144" t="s">
        <v>0</v>
      </c>
      <c r="B5" s="144" t="s">
        <v>1</v>
      </c>
      <c r="C5" s="144" t="s">
        <v>245</v>
      </c>
      <c r="D5" s="144" t="s">
        <v>2</v>
      </c>
      <c r="E5" s="144" t="s">
        <v>3</v>
      </c>
      <c r="F5" s="144" t="s">
        <v>17</v>
      </c>
      <c r="G5" s="144" t="s">
        <v>4</v>
      </c>
      <c r="H5" s="144" t="s">
        <v>5</v>
      </c>
      <c r="I5" s="147" t="s">
        <v>320</v>
      </c>
      <c r="J5" s="147" t="s">
        <v>321</v>
      </c>
      <c r="K5" s="147" t="s">
        <v>323</v>
      </c>
      <c r="L5" s="147" t="s">
        <v>364</v>
      </c>
      <c r="M5" s="144" t="s">
        <v>92</v>
      </c>
      <c r="N5" s="144" t="s">
        <v>294</v>
      </c>
    </row>
    <row r="6" spans="1:15" ht="17.25" customHeight="1" x14ac:dyDescent="0.25">
      <c r="A6" s="145"/>
      <c r="B6" s="145"/>
      <c r="C6" s="145"/>
      <c r="D6" s="157" t="s">
        <v>6</v>
      </c>
      <c r="E6" s="145"/>
      <c r="F6" s="145"/>
      <c r="G6" s="145"/>
      <c r="H6" s="145"/>
      <c r="I6" s="148"/>
      <c r="J6" s="148"/>
      <c r="K6" s="148"/>
      <c r="L6" s="148"/>
      <c r="M6" s="145"/>
      <c r="N6" s="145"/>
    </row>
    <row r="7" spans="1:15" ht="26.25" customHeight="1" x14ac:dyDescent="0.25">
      <c r="A7" s="145"/>
      <c r="B7" s="145"/>
      <c r="C7" s="145"/>
      <c r="D7" s="157"/>
      <c r="E7" s="145"/>
      <c r="F7" s="145"/>
      <c r="G7" s="145"/>
      <c r="H7" s="145"/>
      <c r="I7" s="149"/>
      <c r="J7" s="149"/>
      <c r="K7" s="149"/>
      <c r="L7" s="149"/>
      <c r="M7" s="145"/>
      <c r="N7" s="145"/>
    </row>
    <row r="8" spans="1:15" s="136" customFormat="1" ht="123.75" customHeight="1" x14ac:dyDescent="0.25">
      <c r="A8" s="158" t="s">
        <v>32</v>
      </c>
      <c r="B8" s="154" t="s">
        <v>13</v>
      </c>
      <c r="C8" s="73" t="s">
        <v>19</v>
      </c>
      <c r="D8" s="155" t="s">
        <v>7</v>
      </c>
      <c r="E8" s="67" t="s">
        <v>18</v>
      </c>
      <c r="F8" s="67" t="s">
        <v>8</v>
      </c>
      <c r="G8" s="68" t="s">
        <v>14</v>
      </c>
      <c r="H8" s="68">
        <v>0.95</v>
      </c>
      <c r="I8" s="30">
        <v>0.98</v>
      </c>
      <c r="J8" s="30">
        <v>0.98160000000000003</v>
      </c>
      <c r="K8" s="69">
        <v>0.97789999999999999</v>
      </c>
      <c r="L8" s="69"/>
      <c r="M8" s="30" t="s">
        <v>78</v>
      </c>
      <c r="N8" s="34"/>
    </row>
    <row r="9" spans="1:15" ht="96.75" customHeight="1" x14ac:dyDescent="0.25">
      <c r="A9" s="159"/>
      <c r="B9" s="154"/>
      <c r="C9" s="73" t="s">
        <v>209</v>
      </c>
      <c r="D9" s="156"/>
      <c r="E9" s="67" t="s">
        <v>210</v>
      </c>
      <c r="F9" s="67" t="s">
        <v>8</v>
      </c>
      <c r="G9" s="68"/>
      <c r="H9" s="68">
        <v>0.9</v>
      </c>
      <c r="I9" s="30">
        <v>1</v>
      </c>
      <c r="J9" s="30">
        <v>1</v>
      </c>
      <c r="K9" s="69">
        <v>0.99939999999999996</v>
      </c>
      <c r="L9" s="69"/>
      <c r="M9" s="30" t="s">
        <v>78</v>
      </c>
      <c r="N9" s="34"/>
    </row>
    <row r="10" spans="1:15" ht="85.5" customHeight="1" x14ac:dyDescent="0.25">
      <c r="A10" s="159"/>
      <c r="B10" s="154"/>
      <c r="C10" s="73" t="s">
        <v>21</v>
      </c>
      <c r="D10" s="73" t="s">
        <v>22</v>
      </c>
      <c r="E10" s="67" t="s">
        <v>289</v>
      </c>
      <c r="F10" s="67" t="s">
        <v>24</v>
      </c>
      <c r="G10" s="67"/>
      <c r="H10" s="68">
        <v>1</v>
      </c>
      <c r="I10" s="30">
        <v>0.09</v>
      </c>
      <c r="J10" s="30">
        <v>0.69</v>
      </c>
      <c r="K10" s="30">
        <v>0.74</v>
      </c>
      <c r="L10" s="30"/>
      <c r="M10" s="70" t="s">
        <v>78</v>
      </c>
      <c r="N10" s="34"/>
    </row>
    <row r="11" spans="1:15" ht="58.5" customHeight="1" x14ac:dyDescent="0.25">
      <c r="A11" s="160"/>
      <c r="B11" s="22"/>
      <c r="C11" s="70" t="s">
        <v>356</v>
      </c>
      <c r="D11" s="73" t="s">
        <v>22</v>
      </c>
      <c r="E11" s="67" t="s">
        <v>357</v>
      </c>
      <c r="F11" s="67" t="s">
        <v>24</v>
      </c>
      <c r="G11" s="67"/>
      <c r="H11" s="71">
        <v>1</v>
      </c>
      <c r="I11" s="72">
        <v>0</v>
      </c>
      <c r="J11" s="72">
        <v>0</v>
      </c>
      <c r="K11" s="72">
        <v>0</v>
      </c>
      <c r="L11" s="72"/>
      <c r="M11" s="30" t="s">
        <v>78</v>
      </c>
      <c r="N11" s="34"/>
      <c r="O11" s="51"/>
    </row>
  </sheetData>
  <mergeCells count="21">
    <mergeCell ref="A2:N2"/>
    <mergeCell ref="A1:N1"/>
    <mergeCell ref="A4:N4"/>
    <mergeCell ref="A3:N3"/>
    <mergeCell ref="M5:M7"/>
    <mergeCell ref="N5:N7"/>
    <mergeCell ref="I5:I7"/>
    <mergeCell ref="J5:J7"/>
    <mergeCell ref="K5:K7"/>
    <mergeCell ref="L5:L7"/>
    <mergeCell ref="B8:B10"/>
    <mergeCell ref="H5:H7"/>
    <mergeCell ref="D8:D9"/>
    <mergeCell ref="A5:A7"/>
    <mergeCell ref="B5:B7"/>
    <mergeCell ref="C5:C7"/>
    <mergeCell ref="D5:D7"/>
    <mergeCell ref="E5:E7"/>
    <mergeCell ref="F5:F7"/>
    <mergeCell ref="G5:G7"/>
    <mergeCell ref="A8:A1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95" zoomScaleNormal="95" workbookViewId="0">
      <selection activeCell="L7" sqref="L7:L9"/>
    </sheetView>
  </sheetViews>
  <sheetFormatPr baseColWidth="10" defaultRowHeight="15" x14ac:dyDescent="0.25"/>
  <cols>
    <col min="1" max="1" width="18.85546875" customWidth="1"/>
    <col min="2" max="2" width="15.28515625" customWidth="1"/>
    <col min="3" max="3" width="15.5703125" customWidth="1"/>
    <col min="4" max="4" width="13.5703125" customWidth="1"/>
    <col min="5" max="5" width="14.85546875" customWidth="1"/>
    <col min="6" max="6" width="13" customWidth="1"/>
    <col min="7" max="7" width="13.140625" customWidth="1"/>
    <col min="8" max="8" width="14" customWidth="1"/>
    <col min="9" max="11" width="13.42578125" hidden="1" customWidth="1"/>
    <col min="12" max="12" width="13.42578125" customWidth="1"/>
    <col min="13" max="13" width="17.28515625" customWidth="1"/>
    <col min="14" max="14" width="35" customWidth="1"/>
  </cols>
  <sheetData>
    <row r="1" spans="1:14" ht="18" x14ac:dyDescent="0.25">
      <c r="A1" s="141" t="s">
        <v>16</v>
      </c>
      <c r="B1" s="142"/>
      <c r="C1" s="142"/>
      <c r="D1" s="142"/>
      <c r="E1" s="142"/>
      <c r="F1" s="142"/>
      <c r="G1" s="142"/>
      <c r="H1" s="142"/>
      <c r="I1" s="142"/>
      <c r="J1" s="142"/>
      <c r="K1" s="142"/>
      <c r="L1" s="142"/>
      <c r="M1" s="142"/>
      <c r="N1" s="143"/>
    </row>
    <row r="2" spans="1:14" ht="18" x14ac:dyDescent="0.25">
      <c r="A2" s="141" t="s">
        <v>246</v>
      </c>
      <c r="B2" s="142"/>
      <c r="C2" s="142"/>
      <c r="D2" s="142"/>
      <c r="E2" s="142"/>
      <c r="F2" s="142"/>
      <c r="G2" s="142"/>
      <c r="H2" s="142"/>
      <c r="I2" s="142"/>
      <c r="J2" s="142"/>
      <c r="K2" s="142"/>
      <c r="L2" s="142"/>
      <c r="M2" s="142"/>
      <c r="N2" s="143"/>
    </row>
    <row r="3" spans="1:14" ht="18" x14ac:dyDescent="0.25">
      <c r="A3" s="141" t="s">
        <v>279</v>
      </c>
      <c r="B3" s="142"/>
      <c r="C3" s="142"/>
      <c r="D3" s="142"/>
      <c r="E3" s="142"/>
      <c r="F3" s="142"/>
      <c r="G3" s="142"/>
      <c r="H3" s="142"/>
      <c r="I3" s="142"/>
      <c r="J3" s="142"/>
      <c r="K3" s="142"/>
      <c r="L3" s="142"/>
      <c r="M3" s="142"/>
      <c r="N3" s="143"/>
    </row>
    <row r="4" spans="1:14" ht="15" customHeight="1" x14ac:dyDescent="0.25">
      <c r="A4" s="144" t="s">
        <v>0</v>
      </c>
      <c r="B4" s="144" t="s">
        <v>1</v>
      </c>
      <c r="C4" s="144" t="s">
        <v>245</v>
      </c>
      <c r="D4" s="144" t="s">
        <v>2</v>
      </c>
      <c r="E4" s="144" t="s">
        <v>3</v>
      </c>
      <c r="F4" s="144" t="s">
        <v>17</v>
      </c>
      <c r="G4" s="144" t="s">
        <v>4</v>
      </c>
      <c r="H4" s="144" t="s">
        <v>5</v>
      </c>
      <c r="I4" s="147" t="s">
        <v>320</v>
      </c>
      <c r="J4" s="147" t="s">
        <v>321</v>
      </c>
      <c r="K4" s="147" t="s">
        <v>323</v>
      </c>
      <c r="L4" s="147" t="s">
        <v>364</v>
      </c>
      <c r="M4" s="144" t="s">
        <v>92</v>
      </c>
      <c r="N4" s="144" t="s">
        <v>294</v>
      </c>
    </row>
    <row r="5" spans="1:14" x14ac:dyDescent="0.25">
      <c r="A5" s="145"/>
      <c r="B5" s="145"/>
      <c r="C5" s="145"/>
      <c r="D5" s="157" t="s">
        <v>6</v>
      </c>
      <c r="E5" s="145"/>
      <c r="F5" s="145"/>
      <c r="G5" s="145"/>
      <c r="H5" s="145"/>
      <c r="I5" s="148"/>
      <c r="J5" s="148"/>
      <c r="K5" s="148"/>
      <c r="L5" s="148"/>
      <c r="M5" s="145"/>
      <c r="N5" s="145"/>
    </row>
    <row r="6" spans="1:14" ht="27" customHeight="1" x14ac:dyDescent="0.25">
      <c r="A6" s="145"/>
      <c r="B6" s="145"/>
      <c r="C6" s="145"/>
      <c r="D6" s="157"/>
      <c r="E6" s="145"/>
      <c r="F6" s="145"/>
      <c r="G6" s="145"/>
      <c r="H6" s="145"/>
      <c r="I6" s="148"/>
      <c r="J6" s="148"/>
      <c r="K6" s="148"/>
      <c r="L6" s="148"/>
      <c r="M6" s="145"/>
      <c r="N6" s="145"/>
    </row>
    <row r="7" spans="1:14" ht="81" customHeight="1" x14ac:dyDescent="0.25">
      <c r="A7" s="163" t="s">
        <v>33</v>
      </c>
      <c r="B7" s="166" t="s">
        <v>13</v>
      </c>
      <c r="C7" s="67" t="s">
        <v>295</v>
      </c>
      <c r="D7" s="67" t="s">
        <v>7</v>
      </c>
      <c r="E7" s="67" t="s">
        <v>296</v>
      </c>
      <c r="F7" s="74" t="s">
        <v>297</v>
      </c>
      <c r="G7" s="68">
        <v>0.9</v>
      </c>
      <c r="H7" s="68">
        <v>0.82</v>
      </c>
      <c r="I7" s="68">
        <v>0.91</v>
      </c>
      <c r="J7" s="68">
        <v>0.93</v>
      </c>
      <c r="K7" s="75">
        <v>0.9365</v>
      </c>
      <c r="L7" s="75"/>
      <c r="M7" s="169" t="s">
        <v>79</v>
      </c>
      <c r="N7" s="34"/>
    </row>
    <row r="8" spans="1:14" ht="65.25" customHeight="1" x14ac:dyDescent="0.25">
      <c r="A8" s="164"/>
      <c r="B8" s="167"/>
      <c r="C8" s="67" t="s">
        <v>21</v>
      </c>
      <c r="D8" s="67" t="s">
        <v>22</v>
      </c>
      <c r="E8" s="67" t="s">
        <v>20</v>
      </c>
      <c r="F8" s="74" t="s">
        <v>24</v>
      </c>
      <c r="G8" s="76"/>
      <c r="H8" s="77">
        <v>1</v>
      </c>
      <c r="I8" s="77">
        <v>0.8</v>
      </c>
      <c r="J8" s="77">
        <v>0.97</v>
      </c>
      <c r="K8" s="78">
        <v>0.99119999999999997</v>
      </c>
      <c r="L8" s="78"/>
      <c r="M8" s="170"/>
      <c r="N8" s="34"/>
    </row>
    <row r="9" spans="1:14" ht="197.25" customHeight="1" x14ac:dyDescent="0.25">
      <c r="A9" s="165"/>
      <c r="B9" s="168"/>
      <c r="C9" s="67" t="s">
        <v>23</v>
      </c>
      <c r="D9" s="67" t="s">
        <v>22</v>
      </c>
      <c r="E9" s="67" t="s">
        <v>182</v>
      </c>
      <c r="F9" s="74" t="s">
        <v>24</v>
      </c>
      <c r="G9" s="79"/>
      <c r="H9" s="77">
        <v>1</v>
      </c>
      <c r="I9" s="77">
        <v>0</v>
      </c>
      <c r="J9" s="77">
        <v>0</v>
      </c>
      <c r="K9" s="80">
        <v>1</v>
      </c>
      <c r="L9" s="77"/>
      <c r="M9" s="171"/>
      <c r="N9" s="34"/>
    </row>
    <row r="10" spans="1:14" x14ac:dyDescent="0.25">
      <c r="D10" s="12"/>
    </row>
  </sheetData>
  <mergeCells count="20">
    <mergeCell ref="A1:N1"/>
    <mergeCell ref="A2:N2"/>
    <mergeCell ref="A3:N3"/>
    <mergeCell ref="A4:A6"/>
    <mergeCell ref="B4:B6"/>
    <mergeCell ref="C4:C6"/>
    <mergeCell ref="D4:D6"/>
    <mergeCell ref="E4:E6"/>
    <mergeCell ref="F4:F6"/>
    <mergeCell ref="G4:G6"/>
    <mergeCell ref="H4:H6"/>
    <mergeCell ref="N4:N6"/>
    <mergeCell ref="I4:I6"/>
    <mergeCell ref="A7:A9"/>
    <mergeCell ref="B7:B9"/>
    <mergeCell ref="M7:M9"/>
    <mergeCell ref="J4:J6"/>
    <mergeCell ref="M4:M6"/>
    <mergeCell ref="K4:K6"/>
    <mergeCell ref="L4:L6"/>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0" zoomScaleNormal="80" workbookViewId="0">
      <selection activeCell="P8" sqref="P8"/>
    </sheetView>
  </sheetViews>
  <sheetFormatPr baseColWidth="10" defaultRowHeight="15" x14ac:dyDescent="0.25"/>
  <cols>
    <col min="1" max="1" width="19.7109375" customWidth="1"/>
    <col min="2" max="2" width="18.85546875" customWidth="1"/>
    <col min="3" max="3" width="15.28515625" customWidth="1"/>
    <col min="4" max="4" width="11.85546875" customWidth="1"/>
    <col min="5" max="5" width="25.5703125" customWidth="1"/>
    <col min="6" max="6" width="18.7109375" customWidth="1"/>
    <col min="7" max="7" width="11.42578125" customWidth="1"/>
    <col min="9" max="11" width="14.140625" hidden="1" customWidth="1"/>
    <col min="12" max="12" width="16.42578125" customWidth="1"/>
    <col min="13" max="13" width="13.85546875" customWidth="1"/>
    <col min="14" max="14" width="39.28515625" customWidth="1"/>
    <col min="15" max="15" width="16" hidden="1" customWidth="1"/>
  </cols>
  <sheetData>
    <row r="1" spans="1:16" ht="18" x14ac:dyDescent="0.25">
      <c r="A1" s="141" t="s">
        <v>16</v>
      </c>
      <c r="B1" s="142"/>
      <c r="C1" s="142"/>
      <c r="D1" s="142"/>
      <c r="E1" s="142"/>
      <c r="F1" s="142"/>
      <c r="G1" s="142"/>
      <c r="H1" s="142"/>
      <c r="I1" s="142"/>
      <c r="J1" s="142"/>
      <c r="K1" s="142"/>
      <c r="L1" s="142"/>
      <c r="M1" s="142"/>
      <c r="N1" s="143"/>
    </row>
    <row r="2" spans="1:16" ht="18" x14ac:dyDescent="0.25">
      <c r="A2" s="141" t="s">
        <v>247</v>
      </c>
      <c r="B2" s="142"/>
      <c r="C2" s="142"/>
      <c r="D2" s="142"/>
      <c r="E2" s="142"/>
      <c r="F2" s="142"/>
      <c r="G2" s="142"/>
      <c r="H2" s="142"/>
      <c r="I2" s="142"/>
      <c r="J2" s="142"/>
      <c r="K2" s="142"/>
      <c r="L2" s="142"/>
      <c r="M2" s="142"/>
      <c r="N2" s="143"/>
    </row>
    <row r="3" spans="1:16" ht="18" x14ac:dyDescent="0.25">
      <c r="A3" s="141" t="s">
        <v>279</v>
      </c>
      <c r="B3" s="142"/>
      <c r="C3" s="142"/>
      <c r="D3" s="142"/>
      <c r="E3" s="142"/>
      <c r="F3" s="142"/>
      <c r="G3" s="142"/>
      <c r="H3" s="142"/>
      <c r="I3" s="142"/>
      <c r="J3" s="142"/>
      <c r="K3" s="142"/>
      <c r="L3" s="142"/>
      <c r="M3" s="142"/>
      <c r="N3" s="143"/>
    </row>
    <row r="4" spans="1:16" ht="15" customHeight="1" x14ac:dyDescent="0.25">
      <c r="A4" s="144" t="s">
        <v>0</v>
      </c>
      <c r="B4" s="144" t="s">
        <v>1</v>
      </c>
      <c r="C4" s="144" t="s">
        <v>245</v>
      </c>
      <c r="D4" s="144" t="s">
        <v>2</v>
      </c>
      <c r="E4" s="144" t="s">
        <v>3</v>
      </c>
      <c r="F4" s="144" t="s">
        <v>17</v>
      </c>
      <c r="G4" s="144" t="s">
        <v>4</v>
      </c>
      <c r="H4" s="144" t="s">
        <v>5</v>
      </c>
      <c r="I4" s="147" t="s">
        <v>291</v>
      </c>
      <c r="J4" s="147" t="s">
        <v>293</v>
      </c>
      <c r="K4" s="147" t="s">
        <v>324</v>
      </c>
      <c r="L4" s="147" t="s">
        <v>361</v>
      </c>
      <c r="M4" s="144" t="s">
        <v>92</v>
      </c>
      <c r="N4" s="144" t="s">
        <v>294</v>
      </c>
    </row>
    <row r="5" spans="1:16" x14ac:dyDescent="0.25">
      <c r="A5" s="145"/>
      <c r="B5" s="145"/>
      <c r="C5" s="145"/>
      <c r="D5" s="157" t="s">
        <v>6</v>
      </c>
      <c r="E5" s="145"/>
      <c r="F5" s="145"/>
      <c r="G5" s="145"/>
      <c r="H5" s="145"/>
      <c r="I5" s="148"/>
      <c r="J5" s="148"/>
      <c r="K5" s="148"/>
      <c r="L5" s="148"/>
      <c r="M5" s="145"/>
      <c r="N5" s="145"/>
    </row>
    <row r="6" spans="1:16" ht="48.75" customHeight="1" x14ac:dyDescent="0.25">
      <c r="A6" s="145"/>
      <c r="B6" s="145"/>
      <c r="C6" s="145"/>
      <c r="D6" s="157"/>
      <c r="E6" s="145"/>
      <c r="F6" s="145"/>
      <c r="G6" s="145"/>
      <c r="H6" s="145"/>
      <c r="I6" s="149"/>
      <c r="J6" s="149"/>
      <c r="K6" s="149"/>
      <c r="L6" s="149"/>
      <c r="M6" s="145"/>
      <c r="N6" s="145"/>
    </row>
    <row r="7" spans="1:16" ht="77.25" customHeight="1" x14ac:dyDescent="0.25">
      <c r="A7" s="176" t="s">
        <v>98</v>
      </c>
      <c r="B7" s="158" t="s">
        <v>99</v>
      </c>
      <c r="C7" s="129" t="s">
        <v>25</v>
      </c>
      <c r="D7" s="127" t="s">
        <v>100</v>
      </c>
      <c r="E7" s="33" t="s">
        <v>311</v>
      </c>
      <c r="F7" s="33" t="s">
        <v>201</v>
      </c>
      <c r="G7" s="81"/>
      <c r="H7" s="57">
        <v>1</v>
      </c>
      <c r="I7" s="57">
        <v>0.65</v>
      </c>
      <c r="J7" s="57">
        <v>1.05</v>
      </c>
      <c r="K7" s="57">
        <v>1.76</v>
      </c>
      <c r="L7" s="57"/>
      <c r="M7" s="40" t="s">
        <v>80</v>
      </c>
      <c r="N7" s="34"/>
    </row>
    <row r="8" spans="1:16" ht="66" customHeight="1" x14ac:dyDescent="0.25">
      <c r="A8" s="177"/>
      <c r="B8" s="174"/>
      <c r="C8" s="127" t="s">
        <v>11</v>
      </c>
      <c r="D8" s="127" t="s">
        <v>203</v>
      </c>
      <c r="E8" s="33" t="s">
        <v>200</v>
      </c>
      <c r="F8" s="33" t="s">
        <v>198</v>
      </c>
      <c r="G8" s="81"/>
      <c r="H8" s="57">
        <v>1</v>
      </c>
      <c r="I8" s="57">
        <v>0</v>
      </c>
      <c r="J8" s="57">
        <v>0.33</v>
      </c>
      <c r="K8" s="57">
        <v>0.88</v>
      </c>
      <c r="L8" s="57"/>
      <c r="M8" s="40" t="s">
        <v>80</v>
      </c>
      <c r="N8" s="34"/>
      <c r="O8" s="49"/>
    </row>
    <row r="9" spans="1:16" ht="180.75" customHeight="1" x14ac:dyDescent="0.25">
      <c r="A9" s="177"/>
      <c r="B9" s="174"/>
      <c r="C9" s="127" t="s">
        <v>202</v>
      </c>
      <c r="D9" s="127" t="s">
        <v>199</v>
      </c>
      <c r="E9" s="33" t="s">
        <v>358</v>
      </c>
      <c r="F9" s="33" t="s">
        <v>359</v>
      </c>
      <c r="G9" s="57"/>
      <c r="H9" s="57">
        <v>1</v>
      </c>
      <c r="I9" s="57">
        <v>0.4</v>
      </c>
      <c r="J9" s="57">
        <v>0.45</v>
      </c>
      <c r="K9" s="57">
        <v>0.7</v>
      </c>
      <c r="L9" s="57"/>
      <c r="M9" s="40" t="s">
        <v>80</v>
      </c>
      <c r="N9" s="34"/>
    </row>
    <row r="10" spans="1:16" ht="190.5" customHeight="1" x14ac:dyDescent="0.25">
      <c r="A10" s="177"/>
      <c r="B10" s="174"/>
      <c r="C10" s="31" t="s">
        <v>21</v>
      </c>
      <c r="D10" s="67" t="s">
        <v>101</v>
      </c>
      <c r="E10" s="82" t="s">
        <v>102</v>
      </c>
      <c r="F10" s="82" t="s">
        <v>103</v>
      </c>
      <c r="G10" s="83"/>
      <c r="H10" s="57">
        <v>1</v>
      </c>
      <c r="I10" s="57">
        <v>1</v>
      </c>
      <c r="J10" s="57">
        <v>1</v>
      </c>
      <c r="K10" s="57">
        <v>1</v>
      </c>
      <c r="L10" s="57"/>
      <c r="M10" s="40" t="s">
        <v>80</v>
      </c>
      <c r="N10" s="34"/>
      <c r="O10" s="42"/>
      <c r="P10" s="43"/>
    </row>
    <row r="11" spans="1:16" ht="56.25" x14ac:dyDescent="0.25">
      <c r="A11" s="178"/>
      <c r="B11" s="175"/>
      <c r="C11" s="67" t="s">
        <v>23</v>
      </c>
      <c r="D11" s="67" t="s">
        <v>101</v>
      </c>
      <c r="E11" s="82" t="s">
        <v>97</v>
      </c>
      <c r="F11" s="82" t="s">
        <v>103</v>
      </c>
      <c r="G11" s="83"/>
      <c r="H11" s="57">
        <v>1</v>
      </c>
      <c r="I11" s="57">
        <v>1</v>
      </c>
      <c r="J11" s="57">
        <v>0</v>
      </c>
      <c r="K11" s="57">
        <v>1</v>
      </c>
      <c r="L11" s="57"/>
      <c r="M11" s="40" t="s">
        <v>80</v>
      </c>
      <c r="N11" s="34"/>
    </row>
    <row r="12" spans="1:16" ht="156" customHeight="1" x14ac:dyDescent="0.25"/>
    <row r="14" spans="1:16" ht="88.5" customHeight="1" x14ac:dyDescent="0.25">
      <c r="A14" s="173"/>
      <c r="B14" s="173"/>
      <c r="C14" s="173"/>
      <c r="D14" s="173"/>
      <c r="E14" s="173"/>
    </row>
    <row r="16" spans="1:16" ht="132.94999999999999" customHeight="1" x14ac:dyDescent="0.25">
      <c r="A16" s="172"/>
      <c r="B16" s="172"/>
      <c r="C16" s="172"/>
      <c r="D16" s="172"/>
      <c r="E16" s="172"/>
      <c r="F16">
        <v>8</v>
      </c>
    </row>
    <row r="17" spans="1:5" ht="72.95" customHeight="1" x14ac:dyDescent="0.25">
      <c r="A17" s="172"/>
      <c r="B17" s="172"/>
      <c r="C17" s="172"/>
      <c r="D17" s="172"/>
      <c r="E17" s="172"/>
    </row>
  </sheetData>
  <mergeCells count="22">
    <mergeCell ref="A1:N1"/>
    <mergeCell ref="A3:N3"/>
    <mergeCell ref="A4:A6"/>
    <mergeCell ref="B4:B6"/>
    <mergeCell ref="C4:C6"/>
    <mergeCell ref="D4:D6"/>
    <mergeCell ref="E4:E6"/>
    <mergeCell ref="F4:F6"/>
    <mergeCell ref="G4:G6"/>
    <mergeCell ref="H4:H6"/>
    <mergeCell ref="M4:M6"/>
    <mergeCell ref="N4:N6"/>
    <mergeCell ref="A2:N2"/>
    <mergeCell ref="I4:I6"/>
    <mergeCell ref="J4:J6"/>
    <mergeCell ref="K4:K6"/>
    <mergeCell ref="L4:L6"/>
    <mergeCell ref="A17:E17"/>
    <mergeCell ref="A14:E14"/>
    <mergeCell ref="A16:E16"/>
    <mergeCell ref="B7:B11"/>
    <mergeCell ref="A7:A11"/>
  </mergeCell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91" zoomScaleNormal="91" workbookViewId="0">
      <selection activeCell="Q7" sqref="Q7"/>
    </sheetView>
  </sheetViews>
  <sheetFormatPr baseColWidth="10" defaultRowHeight="15" x14ac:dyDescent="0.25"/>
  <cols>
    <col min="1" max="1" width="19" customWidth="1"/>
    <col min="2" max="2" width="12.42578125" customWidth="1"/>
    <col min="3" max="3" width="14.42578125" customWidth="1"/>
    <col min="4" max="4" width="12.85546875" customWidth="1"/>
    <col min="5" max="5" width="22.140625" customWidth="1"/>
    <col min="6" max="6" width="19.5703125" customWidth="1"/>
    <col min="7" max="7" width="11.42578125" customWidth="1"/>
    <col min="8" max="8" width="12.28515625" customWidth="1"/>
    <col min="9" max="9" width="13.85546875" hidden="1" customWidth="1"/>
    <col min="10" max="11" width="12.7109375" hidden="1" customWidth="1"/>
    <col min="12" max="12" width="14.5703125" customWidth="1"/>
    <col min="13" max="13" width="15.42578125" customWidth="1"/>
    <col min="14" max="14" width="38.28515625" customWidth="1"/>
  </cols>
  <sheetData>
    <row r="1" spans="1:14" ht="18" x14ac:dyDescent="0.25">
      <c r="A1" s="141" t="s">
        <v>16</v>
      </c>
      <c r="B1" s="142"/>
      <c r="C1" s="142"/>
      <c r="D1" s="142"/>
      <c r="E1" s="142"/>
      <c r="F1" s="142"/>
      <c r="G1" s="142"/>
      <c r="H1" s="142"/>
      <c r="I1" s="142"/>
      <c r="J1" s="142"/>
      <c r="K1" s="142"/>
      <c r="L1" s="142"/>
      <c r="M1" s="142"/>
      <c r="N1" s="143"/>
    </row>
    <row r="2" spans="1:14" ht="18" x14ac:dyDescent="0.25">
      <c r="A2" s="141" t="s">
        <v>248</v>
      </c>
      <c r="B2" s="142"/>
      <c r="C2" s="142"/>
      <c r="D2" s="142"/>
      <c r="E2" s="142"/>
      <c r="F2" s="142"/>
      <c r="G2" s="142"/>
      <c r="H2" s="142"/>
      <c r="I2" s="142"/>
      <c r="J2" s="142"/>
      <c r="K2" s="142"/>
      <c r="L2" s="142"/>
      <c r="M2" s="142"/>
      <c r="N2" s="143"/>
    </row>
    <row r="3" spans="1:14" ht="18" x14ac:dyDescent="0.25">
      <c r="A3" s="141" t="s">
        <v>279</v>
      </c>
      <c r="B3" s="142"/>
      <c r="C3" s="142"/>
      <c r="D3" s="142"/>
      <c r="E3" s="142"/>
      <c r="F3" s="142"/>
      <c r="G3" s="142"/>
      <c r="H3" s="142"/>
      <c r="I3" s="142"/>
      <c r="J3" s="142"/>
      <c r="K3" s="142"/>
      <c r="L3" s="142"/>
      <c r="M3" s="142"/>
      <c r="N3" s="143"/>
    </row>
    <row r="4" spans="1:14" ht="15" customHeight="1" x14ac:dyDescent="0.25">
      <c r="A4" s="144" t="s">
        <v>0</v>
      </c>
      <c r="B4" s="144" t="s">
        <v>1</v>
      </c>
      <c r="C4" s="144" t="s">
        <v>245</v>
      </c>
      <c r="D4" s="144" t="s">
        <v>2</v>
      </c>
      <c r="E4" s="144" t="s">
        <v>3</v>
      </c>
      <c r="F4" s="144" t="s">
        <v>17</v>
      </c>
      <c r="G4" s="144" t="s">
        <v>4</v>
      </c>
      <c r="H4" s="144" t="s">
        <v>5</v>
      </c>
      <c r="I4" s="179" t="s">
        <v>291</v>
      </c>
      <c r="J4" s="179" t="s">
        <v>293</v>
      </c>
      <c r="K4" s="144" t="s">
        <v>324</v>
      </c>
      <c r="L4" s="144" t="s">
        <v>361</v>
      </c>
      <c r="M4" s="144" t="s">
        <v>92</v>
      </c>
      <c r="N4" s="144" t="s">
        <v>294</v>
      </c>
    </row>
    <row r="5" spans="1:14" x14ac:dyDescent="0.25">
      <c r="A5" s="145"/>
      <c r="B5" s="145"/>
      <c r="C5" s="145"/>
      <c r="D5" s="157" t="s">
        <v>6</v>
      </c>
      <c r="E5" s="145"/>
      <c r="F5" s="145"/>
      <c r="G5" s="145"/>
      <c r="H5" s="145"/>
      <c r="I5" s="180"/>
      <c r="J5" s="180"/>
      <c r="K5" s="145"/>
      <c r="L5" s="145"/>
      <c r="M5" s="145"/>
      <c r="N5" s="145"/>
    </row>
    <row r="6" spans="1:14" ht="38.25" customHeight="1" x14ac:dyDescent="0.25">
      <c r="A6" s="145"/>
      <c r="B6" s="145"/>
      <c r="C6" s="145"/>
      <c r="D6" s="157"/>
      <c r="E6" s="145"/>
      <c r="F6" s="145"/>
      <c r="G6" s="145"/>
      <c r="H6" s="145"/>
      <c r="I6" s="180"/>
      <c r="J6" s="180"/>
      <c r="K6" s="145"/>
      <c r="L6" s="145"/>
      <c r="M6" s="145"/>
      <c r="N6" s="145"/>
    </row>
    <row r="7" spans="1:14" ht="120.75" customHeight="1" x14ac:dyDescent="0.25">
      <c r="A7" s="27"/>
      <c r="B7" s="181" t="s">
        <v>204</v>
      </c>
      <c r="C7" s="31" t="s">
        <v>206</v>
      </c>
      <c r="D7" s="31" t="s">
        <v>205</v>
      </c>
      <c r="E7" s="31" t="s">
        <v>208</v>
      </c>
      <c r="F7" s="31" t="s">
        <v>207</v>
      </c>
      <c r="G7" s="83"/>
      <c r="H7" s="77">
        <v>0.9</v>
      </c>
      <c r="I7" s="77">
        <v>0.98</v>
      </c>
      <c r="J7" s="77">
        <v>0.97</v>
      </c>
      <c r="K7" s="77">
        <v>0.96</v>
      </c>
      <c r="L7" s="77"/>
      <c r="M7" s="40" t="s">
        <v>81</v>
      </c>
      <c r="N7" s="31"/>
    </row>
    <row r="8" spans="1:14" ht="73.5" customHeight="1" x14ac:dyDescent="0.25">
      <c r="A8" s="25"/>
      <c r="B8" s="145"/>
      <c r="C8" s="31" t="s">
        <v>21</v>
      </c>
      <c r="D8" s="31" t="s">
        <v>22</v>
      </c>
      <c r="E8" s="31" t="s">
        <v>20</v>
      </c>
      <c r="F8" s="31" t="s">
        <v>24</v>
      </c>
      <c r="G8" s="83"/>
      <c r="H8" s="77">
        <v>1</v>
      </c>
      <c r="I8" s="77">
        <v>0.18</v>
      </c>
      <c r="J8" s="77">
        <v>0.34</v>
      </c>
      <c r="K8" s="77">
        <v>0.61</v>
      </c>
      <c r="L8" s="77"/>
      <c r="M8" s="40" t="s">
        <v>81</v>
      </c>
      <c r="N8" s="34"/>
    </row>
    <row r="9" spans="1:14" ht="45" x14ac:dyDescent="0.25">
      <c r="A9" s="26"/>
      <c r="B9" s="146"/>
      <c r="C9" s="31" t="s">
        <v>23</v>
      </c>
      <c r="D9" s="31" t="s">
        <v>22</v>
      </c>
      <c r="E9" s="31" t="s">
        <v>182</v>
      </c>
      <c r="F9" s="31" t="s">
        <v>24</v>
      </c>
      <c r="G9" s="83"/>
      <c r="H9" s="77">
        <v>1</v>
      </c>
      <c r="I9" s="77">
        <v>0</v>
      </c>
      <c r="J9" s="77">
        <v>1</v>
      </c>
      <c r="K9" s="77">
        <v>1</v>
      </c>
      <c r="L9" s="77"/>
      <c r="M9" s="40" t="s">
        <v>81</v>
      </c>
      <c r="N9" s="31"/>
    </row>
  </sheetData>
  <mergeCells count="18">
    <mergeCell ref="A1:N1"/>
    <mergeCell ref="A2:N2"/>
    <mergeCell ref="A3:N3"/>
    <mergeCell ref="A4:A6"/>
    <mergeCell ref="B4:B6"/>
    <mergeCell ref="C4:C6"/>
    <mergeCell ref="D4:D6"/>
    <mergeCell ref="E4:E6"/>
    <mergeCell ref="F4:F6"/>
    <mergeCell ref="G4:G6"/>
    <mergeCell ref="H4:H6"/>
    <mergeCell ref="I4:I6"/>
    <mergeCell ref="K4:K6"/>
    <mergeCell ref="M4:M6"/>
    <mergeCell ref="J4:J6"/>
    <mergeCell ref="L4:L6"/>
    <mergeCell ref="N4:N6"/>
    <mergeCell ref="B7:B9"/>
  </mergeCells>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zoomScale="78" zoomScaleNormal="78" workbookViewId="0">
      <selection activeCell="N12" sqref="N12"/>
    </sheetView>
  </sheetViews>
  <sheetFormatPr baseColWidth="10" defaultRowHeight="15" x14ac:dyDescent="0.25"/>
  <cols>
    <col min="1" max="1" width="18" customWidth="1"/>
    <col min="2" max="2" width="17.42578125" customWidth="1"/>
    <col min="3" max="3" width="16.85546875" customWidth="1"/>
    <col min="4" max="4" width="15.5703125" customWidth="1"/>
    <col min="5" max="5" width="19.5703125" customWidth="1"/>
    <col min="6" max="6" width="10.42578125" customWidth="1"/>
    <col min="7" max="7" width="11" customWidth="1"/>
    <col min="8" max="8" width="11.42578125" customWidth="1"/>
    <col min="9" max="9" width="13.7109375" hidden="1" customWidth="1"/>
    <col min="10" max="11" width="13.28515625" hidden="1" customWidth="1"/>
    <col min="12" max="12" width="14.7109375" customWidth="1"/>
    <col min="13" max="13" width="15.7109375" customWidth="1"/>
    <col min="14" max="14" width="33.28515625" customWidth="1"/>
    <col min="15" max="15" width="19.42578125" customWidth="1"/>
  </cols>
  <sheetData>
    <row r="1" spans="1:14" ht="18" x14ac:dyDescent="0.25">
      <c r="A1" s="141" t="s">
        <v>16</v>
      </c>
      <c r="B1" s="142"/>
      <c r="C1" s="142"/>
      <c r="D1" s="142"/>
      <c r="E1" s="142"/>
      <c r="F1" s="142"/>
      <c r="G1" s="142"/>
      <c r="H1" s="142"/>
      <c r="I1" s="142"/>
      <c r="J1" s="142"/>
      <c r="K1" s="142"/>
      <c r="L1" s="142"/>
      <c r="M1" s="142"/>
      <c r="N1" s="143"/>
    </row>
    <row r="2" spans="1:14" ht="18" x14ac:dyDescent="0.25">
      <c r="A2" s="141" t="s">
        <v>249</v>
      </c>
      <c r="B2" s="142"/>
      <c r="C2" s="142"/>
      <c r="D2" s="142"/>
      <c r="E2" s="142"/>
      <c r="F2" s="142"/>
      <c r="G2" s="142"/>
      <c r="H2" s="142"/>
      <c r="I2" s="142"/>
      <c r="J2" s="142"/>
      <c r="K2" s="142"/>
      <c r="L2" s="142"/>
      <c r="M2" s="142"/>
      <c r="N2" s="143"/>
    </row>
    <row r="3" spans="1:14" ht="18" x14ac:dyDescent="0.25">
      <c r="A3" s="141" t="s">
        <v>281</v>
      </c>
      <c r="B3" s="142"/>
      <c r="C3" s="142"/>
      <c r="D3" s="142"/>
      <c r="E3" s="142"/>
      <c r="F3" s="142"/>
      <c r="G3" s="142"/>
      <c r="H3" s="142"/>
      <c r="I3" s="142"/>
      <c r="J3" s="142"/>
      <c r="K3" s="142"/>
      <c r="L3" s="142"/>
      <c r="M3" s="142"/>
      <c r="N3" s="143"/>
    </row>
    <row r="4" spans="1:14" ht="15" customHeight="1" x14ac:dyDescent="0.25">
      <c r="A4" s="144" t="s">
        <v>0</v>
      </c>
      <c r="B4" s="144" t="s">
        <v>1</v>
      </c>
      <c r="C4" s="144" t="s">
        <v>245</v>
      </c>
      <c r="D4" s="144" t="s">
        <v>2</v>
      </c>
      <c r="E4" s="144" t="s">
        <v>3</v>
      </c>
      <c r="F4" s="144" t="s">
        <v>17</v>
      </c>
      <c r="G4" s="144" t="s">
        <v>4</v>
      </c>
      <c r="H4" s="144" t="s">
        <v>5</v>
      </c>
      <c r="I4" s="147" t="s">
        <v>291</v>
      </c>
      <c r="J4" s="147" t="s">
        <v>293</v>
      </c>
      <c r="K4" s="147" t="s">
        <v>324</v>
      </c>
      <c r="L4" s="147" t="s">
        <v>361</v>
      </c>
      <c r="M4" s="144" t="s">
        <v>92</v>
      </c>
      <c r="N4" s="144" t="s">
        <v>280</v>
      </c>
    </row>
    <row r="5" spans="1:14" x14ac:dyDescent="0.25">
      <c r="A5" s="145"/>
      <c r="B5" s="145"/>
      <c r="C5" s="145"/>
      <c r="D5" s="157" t="s">
        <v>6</v>
      </c>
      <c r="E5" s="145"/>
      <c r="F5" s="145"/>
      <c r="G5" s="145"/>
      <c r="H5" s="145"/>
      <c r="I5" s="148"/>
      <c r="J5" s="148"/>
      <c r="K5" s="148"/>
      <c r="L5" s="148"/>
      <c r="M5" s="145"/>
      <c r="N5" s="145"/>
    </row>
    <row r="6" spans="1:14" ht="38.25" customHeight="1" x14ac:dyDescent="0.25">
      <c r="A6" s="145"/>
      <c r="B6" s="145"/>
      <c r="C6" s="145"/>
      <c r="D6" s="157"/>
      <c r="E6" s="145"/>
      <c r="F6" s="145"/>
      <c r="G6" s="145"/>
      <c r="H6" s="145"/>
      <c r="I6" s="149"/>
      <c r="J6" s="149"/>
      <c r="K6" s="149"/>
      <c r="L6" s="149"/>
      <c r="M6" s="145"/>
      <c r="N6" s="145"/>
    </row>
    <row r="7" spans="1:14" ht="113.25" customHeight="1" x14ac:dyDescent="0.25">
      <c r="A7" s="84" t="s">
        <v>32</v>
      </c>
      <c r="B7" s="61" t="s">
        <v>197</v>
      </c>
      <c r="C7" s="125" t="s">
        <v>89</v>
      </c>
      <c r="D7" s="66" t="s">
        <v>90</v>
      </c>
      <c r="E7" s="66" t="s">
        <v>91</v>
      </c>
      <c r="F7" s="83"/>
      <c r="G7" s="125">
        <v>345</v>
      </c>
      <c r="H7" s="126">
        <v>0.45</v>
      </c>
      <c r="I7" s="62">
        <v>-0.54</v>
      </c>
      <c r="J7" s="62">
        <v>0.46</v>
      </c>
      <c r="K7" s="62">
        <v>0.57999999999999996</v>
      </c>
      <c r="L7" s="62"/>
      <c r="M7" s="130" t="s">
        <v>371</v>
      </c>
      <c r="N7" s="66"/>
    </row>
  </sheetData>
  <mergeCells count="17">
    <mergeCell ref="A1:N1"/>
    <mergeCell ref="A2:N2"/>
    <mergeCell ref="A3:N3"/>
    <mergeCell ref="A4:A6"/>
    <mergeCell ref="B4:B6"/>
    <mergeCell ref="C4:C6"/>
    <mergeCell ref="D4:D6"/>
    <mergeCell ref="E4:E6"/>
    <mergeCell ref="F4:F6"/>
    <mergeCell ref="G4:G6"/>
    <mergeCell ref="H4:H6"/>
    <mergeCell ref="M4:M6"/>
    <mergeCell ref="N4:N6"/>
    <mergeCell ref="I4:I6"/>
    <mergeCell ref="J4:J6"/>
    <mergeCell ref="K4:K6"/>
    <mergeCell ref="L4:L6"/>
  </mergeCells>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D1" zoomScale="80" zoomScaleNormal="80" workbookViewId="0">
      <selection activeCell="L14" sqref="L14"/>
    </sheetView>
  </sheetViews>
  <sheetFormatPr baseColWidth="10" defaultRowHeight="15" x14ac:dyDescent="0.25"/>
  <cols>
    <col min="1" max="1" width="20.42578125" customWidth="1"/>
    <col min="2" max="2" width="18.85546875" customWidth="1"/>
    <col min="3" max="3" width="21.7109375" customWidth="1"/>
    <col min="4" max="5" width="31.5703125" customWidth="1"/>
    <col min="6" max="6" width="28.42578125" customWidth="1"/>
    <col min="7" max="7" width="13.140625" customWidth="1"/>
    <col min="8" max="8" width="12.5703125" customWidth="1"/>
    <col min="9" max="9" width="11" hidden="1" customWidth="1"/>
    <col min="10" max="11" width="14" hidden="1" customWidth="1"/>
    <col min="12" max="12" width="16.140625" customWidth="1"/>
    <col min="13" max="13" width="18.140625" customWidth="1"/>
    <col min="14" max="14" width="38.42578125" customWidth="1"/>
  </cols>
  <sheetData>
    <row r="1" spans="1:14" ht="18" x14ac:dyDescent="0.25">
      <c r="A1" s="141" t="s">
        <v>16</v>
      </c>
      <c r="B1" s="142"/>
      <c r="C1" s="142"/>
      <c r="D1" s="142"/>
      <c r="E1" s="142"/>
      <c r="F1" s="142"/>
      <c r="G1" s="142"/>
      <c r="H1" s="142"/>
      <c r="I1" s="142"/>
      <c r="J1" s="142"/>
      <c r="K1" s="142"/>
      <c r="L1" s="142"/>
      <c r="M1" s="142"/>
      <c r="N1" s="143"/>
    </row>
    <row r="2" spans="1:14" ht="18" x14ac:dyDescent="0.25">
      <c r="A2" s="141" t="s">
        <v>250</v>
      </c>
      <c r="B2" s="142"/>
      <c r="C2" s="142"/>
      <c r="D2" s="142"/>
      <c r="E2" s="142"/>
      <c r="F2" s="142"/>
      <c r="G2" s="142"/>
      <c r="H2" s="142"/>
      <c r="I2" s="142"/>
      <c r="J2" s="142"/>
      <c r="K2" s="142"/>
      <c r="L2" s="142"/>
      <c r="M2" s="142"/>
      <c r="N2" s="143"/>
    </row>
    <row r="3" spans="1:14" ht="18" x14ac:dyDescent="0.25">
      <c r="A3" s="141" t="s">
        <v>282</v>
      </c>
      <c r="B3" s="142"/>
      <c r="C3" s="142"/>
      <c r="D3" s="142"/>
      <c r="E3" s="142"/>
      <c r="F3" s="142"/>
      <c r="G3" s="142"/>
      <c r="H3" s="142"/>
      <c r="I3" s="142"/>
      <c r="J3" s="142"/>
      <c r="K3" s="142"/>
      <c r="L3" s="142"/>
      <c r="M3" s="142"/>
      <c r="N3" s="143"/>
    </row>
    <row r="4" spans="1:14" ht="15" customHeight="1" x14ac:dyDescent="0.25">
      <c r="A4" s="144" t="s">
        <v>0</v>
      </c>
      <c r="B4" s="144" t="s">
        <v>1</v>
      </c>
      <c r="C4" s="144" t="s">
        <v>245</v>
      </c>
      <c r="D4" s="144" t="s">
        <v>2</v>
      </c>
      <c r="E4" s="144" t="s">
        <v>3</v>
      </c>
      <c r="F4" s="144" t="s">
        <v>17</v>
      </c>
      <c r="G4" s="144" t="s">
        <v>4</v>
      </c>
      <c r="H4" s="144" t="s">
        <v>5</v>
      </c>
      <c r="I4" s="144" t="s">
        <v>291</v>
      </c>
      <c r="J4" s="144" t="s">
        <v>293</v>
      </c>
      <c r="K4" s="144" t="s">
        <v>324</v>
      </c>
      <c r="L4" s="144" t="s">
        <v>361</v>
      </c>
      <c r="M4" s="144" t="s">
        <v>92</v>
      </c>
      <c r="N4" s="144" t="s">
        <v>280</v>
      </c>
    </row>
    <row r="5" spans="1:14" x14ac:dyDescent="0.25">
      <c r="A5" s="145"/>
      <c r="B5" s="145"/>
      <c r="C5" s="145"/>
      <c r="D5" s="145" t="s">
        <v>6</v>
      </c>
      <c r="E5" s="145"/>
      <c r="F5" s="145"/>
      <c r="G5" s="145"/>
      <c r="H5" s="145"/>
      <c r="I5" s="145"/>
      <c r="J5" s="145"/>
      <c r="K5" s="145"/>
      <c r="L5" s="145"/>
      <c r="M5" s="145"/>
      <c r="N5" s="145"/>
    </row>
    <row r="6" spans="1:14" ht="36.75" customHeight="1" x14ac:dyDescent="0.25">
      <c r="A6" s="145"/>
      <c r="B6" s="145"/>
      <c r="C6" s="146"/>
      <c r="D6" s="146"/>
      <c r="E6" s="146"/>
      <c r="F6" s="146"/>
      <c r="G6" s="146"/>
      <c r="H6" s="146"/>
      <c r="I6" s="146"/>
      <c r="J6" s="146"/>
      <c r="K6" s="146"/>
      <c r="L6" s="146"/>
      <c r="M6" s="145"/>
      <c r="N6" s="145"/>
    </row>
    <row r="7" spans="1:14" ht="50.45" customHeight="1" x14ac:dyDescent="0.25">
      <c r="A7" s="18"/>
      <c r="B7" s="15" t="s">
        <v>252</v>
      </c>
      <c r="C7" s="59" t="s">
        <v>104</v>
      </c>
      <c r="D7" s="182" t="s">
        <v>105</v>
      </c>
      <c r="E7" s="59" t="s">
        <v>183</v>
      </c>
      <c r="F7" s="59" t="s">
        <v>184</v>
      </c>
      <c r="G7" s="85"/>
      <c r="H7" s="86">
        <v>1</v>
      </c>
      <c r="I7" s="86">
        <v>1</v>
      </c>
      <c r="J7" s="86">
        <v>1</v>
      </c>
      <c r="K7" s="86">
        <v>1</v>
      </c>
      <c r="L7" s="86"/>
      <c r="M7" s="87" t="s">
        <v>251</v>
      </c>
      <c r="N7" s="87"/>
    </row>
    <row r="8" spans="1:14" ht="48" x14ac:dyDescent="0.25">
      <c r="A8" s="1"/>
      <c r="B8" s="15" t="s">
        <v>252</v>
      </c>
      <c r="C8" s="59" t="s">
        <v>106</v>
      </c>
      <c r="D8" s="183"/>
      <c r="E8" s="59" t="s">
        <v>185</v>
      </c>
      <c r="F8" s="59" t="s">
        <v>186</v>
      </c>
      <c r="G8" s="85"/>
      <c r="H8" s="86">
        <v>1</v>
      </c>
      <c r="I8" s="86">
        <v>1</v>
      </c>
      <c r="J8" s="86">
        <v>1</v>
      </c>
      <c r="K8" s="86">
        <v>1</v>
      </c>
      <c r="L8" s="86"/>
      <c r="M8" s="87" t="s">
        <v>251</v>
      </c>
      <c r="N8" s="87"/>
    </row>
  </sheetData>
  <mergeCells count="18">
    <mergeCell ref="L4:L6"/>
    <mergeCell ref="K4:K6"/>
    <mergeCell ref="D7:D8"/>
    <mergeCell ref="M4:M6"/>
    <mergeCell ref="N4:N6"/>
    <mergeCell ref="I4:I6"/>
    <mergeCell ref="A1:N1"/>
    <mergeCell ref="A2:N2"/>
    <mergeCell ref="A3:N3"/>
    <mergeCell ref="F4:F6"/>
    <mergeCell ref="G4:G6"/>
    <mergeCell ref="H4:H6"/>
    <mergeCell ref="A4:A6"/>
    <mergeCell ref="B4:B6"/>
    <mergeCell ref="C4:C6"/>
    <mergeCell ref="D4:D6"/>
    <mergeCell ref="E4:E6"/>
    <mergeCell ref="J4:J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C1" zoomScaleNormal="100" workbookViewId="0">
      <selection activeCell="O9" sqref="O9"/>
    </sheetView>
  </sheetViews>
  <sheetFormatPr baseColWidth="10" defaultRowHeight="15" x14ac:dyDescent="0.25"/>
  <cols>
    <col min="1" max="1" width="23.85546875" customWidth="1"/>
    <col min="2" max="2" width="16.5703125" customWidth="1"/>
    <col min="3" max="3" width="19.140625" customWidth="1"/>
    <col min="4" max="4" width="13" customWidth="1"/>
    <col min="5" max="5" width="17.5703125" customWidth="1"/>
    <col min="6" max="6" width="20.140625" customWidth="1"/>
    <col min="7" max="7" width="11.42578125" customWidth="1"/>
    <col min="8" max="8" width="13" customWidth="1"/>
    <col min="9" max="9" width="13.140625" hidden="1" customWidth="1"/>
    <col min="10" max="10" width="13.42578125" hidden="1" customWidth="1"/>
    <col min="11" max="11" width="12.85546875" hidden="1" customWidth="1"/>
    <col min="12" max="12" width="12.85546875" customWidth="1"/>
    <col min="13" max="13" width="17.42578125" customWidth="1"/>
    <col min="14" max="14" width="41.140625" customWidth="1"/>
  </cols>
  <sheetData>
    <row r="1" spans="1:14" ht="18" x14ac:dyDescent="0.25">
      <c r="A1" s="141" t="s">
        <v>16</v>
      </c>
      <c r="B1" s="142"/>
      <c r="C1" s="142"/>
      <c r="D1" s="142"/>
      <c r="E1" s="142"/>
      <c r="F1" s="142"/>
      <c r="G1" s="142"/>
      <c r="H1" s="142"/>
      <c r="I1" s="142"/>
      <c r="J1" s="142"/>
      <c r="K1" s="142"/>
      <c r="L1" s="142"/>
      <c r="M1" s="142"/>
      <c r="N1" s="143"/>
    </row>
    <row r="2" spans="1:14" ht="18" x14ac:dyDescent="0.25">
      <c r="A2" s="141" t="s">
        <v>276</v>
      </c>
      <c r="B2" s="142"/>
      <c r="C2" s="142"/>
      <c r="D2" s="142"/>
      <c r="E2" s="142"/>
      <c r="F2" s="142"/>
      <c r="G2" s="142"/>
      <c r="H2" s="142"/>
      <c r="I2" s="142"/>
      <c r="J2" s="142"/>
      <c r="K2" s="142"/>
      <c r="L2" s="142"/>
      <c r="M2" s="142"/>
      <c r="N2" s="143"/>
    </row>
    <row r="3" spans="1:14" ht="18" x14ac:dyDescent="0.25">
      <c r="A3" s="141" t="s">
        <v>283</v>
      </c>
      <c r="B3" s="142"/>
      <c r="C3" s="142"/>
      <c r="D3" s="142"/>
      <c r="E3" s="142"/>
      <c r="F3" s="142"/>
      <c r="G3" s="142"/>
      <c r="H3" s="142"/>
      <c r="I3" s="142"/>
      <c r="J3" s="142"/>
      <c r="K3" s="142"/>
      <c r="L3" s="142"/>
      <c r="M3" s="142"/>
      <c r="N3" s="143"/>
    </row>
    <row r="4" spans="1:14" ht="15" customHeight="1" x14ac:dyDescent="0.25">
      <c r="A4" s="144" t="s">
        <v>0</v>
      </c>
      <c r="B4" s="144" t="s">
        <v>1</v>
      </c>
      <c r="C4" s="144" t="s">
        <v>245</v>
      </c>
      <c r="D4" s="144" t="s">
        <v>2</v>
      </c>
      <c r="E4" s="144" t="s">
        <v>3</v>
      </c>
      <c r="F4" s="144" t="s">
        <v>17</v>
      </c>
      <c r="G4" s="144" t="s">
        <v>4</v>
      </c>
      <c r="H4" s="144" t="s">
        <v>5</v>
      </c>
      <c r="I4" s="147" t="s">
        <v>291</v>
      </c>
      <c r="J4" s="147" t="s">
        <v>293</v>
      </c>
      <c r="K4" s="147" t="s">
        <v>324</v>
      </c>
      <c r="L4" s="147" t="s">
        <v>361</v>
      </c>
      <c r="M4" s="144" t="s">
        <v>92</v>
      </c>
      <c r="N4" s="144" t="s">
        <v>294</v>
      </c>
    </row>
    <row r="5" spans="1:14" x14ac:dyDescent="0.25">
      <c r="A5" s="145"/>
      <c r="B5" s="145"/>
      <c r="C5" s="145"/>
      <c r="D5" s="157" t="s">
        <v>6</v>
      </c>
      <c r="E5" s="145"/>
      <c r="F5" s="145"/>
      <c r="G5" s="145"/>
      <c r="H5" s="145"/>
      <c r="I5" s="148"/>
      <c r="J5" s="148"/>
      <c r="K5" s="148"/>
      <c r="L5" s="148"/>
      <c r="M5" s="145"/>
      <c r="N5" s="145"/>
    </row>
    <row r="6" spans="1:14" x14ac:dyDescent="0.25">
      <c r="A6" s="145"/>
      <c r="B6" s="145"/>
      <c r="C6" s="145"/>
      <c r="D6" s="157"/>
      <c r="E6" s="145"/>
      <c r="F6" s="145"/>
      <c r="G6" s="145"/>
      <c r="H6" s="145"/>
      <c r="I6" s="149"/>
      <c r="J6" s="149"/>
      <c r="K6" s="149"/>
      <c r="L6" s="149"/>
      <c r="M6" s="145"/>
      <c r="N6" s="145"/>
    </row>
    <row r="7" spans="1:14" ht="96.75" customHeight="1" x14ac:dyDescent="0.25">
      <c r="A7" s="187" t="s">
        <v>30</v>
      </c>
      <c r="B7" s="187" t="s">
        <v>26</v>
      </c>
      <c r="C7" s="70" t="s">
        <v>11</v>
      </c>
      <c r="D7" s="184" t="s">
        <v>9</v>
      </c>
      <c r="E7" s="33" t="s">
        <v>82</v>
      </c>
      <c r="F7" s="33" t="s">
        <v>27</v>
      </c>
      <c r="G7" s="88">
        <v>2957</v>
      </c>
      <c r="H7" s="89">
        <v>1</v>
      </c>
      <c r="I7" s="89">
        <v>0.17</v>
      </c>
      <c r="J7" s="89">
        <v>0.46</v>
      </c>
      <c r="K7" s="89">
        <v>0.65</v>
      </c>
      <c r="L7" s="89"/>
      <c r="M7" s="30" t="s">
        <v>83</v>
      </c>
      <c r="N7" s="31"/>
    </row>
    <row r="8" spans="1:14" ht="84.75" customHeight="1" x14ac:dyDescent="0.25">
      <c r="A8" s="187"/>
      <c r="B8" s="187"/>
      <c r="C8" s="70" t="s">
        <v>10</v>
      </c>
      <c r="D8" s="185"/>
      <c r="E8" s="34" t="s">
        <v>29</v>
      </c>
      <c r="F8" s="34" t="s">
        <v>28</v>
      </c>
      <c r="G8" s="30">
        <v>0.4</v>
      </c>
      <c r="H8" s="30">
        <v>0.46</v>
      </c>
      <c r="I8" s="30">
        <v>0.15</v>
      </c>
      <c r="J8" s="30">
        <v>0.38</v>
      </c>
      <c r="K8" s="30">
        <v>0.48</v>
      </c>
      <c r="L8" s="30"/>
      <c r="M8" s="30" t="s">
        <v>83</v>
      </c>
      <c r="N8" s="34"/>
    </row>
    <row r="9" spans="1:14" ht="50.25" customHeight="1" x14ac:dyDescent="0.25">
      <c r="A9" s="187"/>
      <c r="B9" s="187"/>
      <c r="C9" s="70" t="s">
        <v>12</v>
      </c>
      <c r="D9" s="186"/>
      <c r="E9" s="34" t="s">
        <v>31</v>
      </c>
      <c r="F9" s="34"/>
      <c r="G9" s="90">
        <v>1</v>
      </c>
      <c r="H9" s="88">
        <v>2</v>
      </c>
      <c r="I9" s="88">
        <v>0</v>
      </c>
      <c r="J9" s="88">
        <v>2</v>
      </c>
      <c r="K9" s="88">
        <v>2</v>
      </c>
      <c r="L9" s="88"/>
      <c r="M9" s="30" t="s">
        <v>83</v>
      </c>
      <c r="N9" s="34"/>
    </row>
    <row r="10" spans="1:14" ht="45" x14ac:dyDescent="0.25">
      <c r="A10" s="187"/>
      <c r="B10" s="187"/>
      <c r="C10" s="70" t="s">
        <v>21</v>
      </c>
      <c r="D10" s="28" t="s">
        <v>22</v>
      </c>
      <c r="E10" s="34" t="s">
        <v>20</v>
      </c>
      <c r="F10" s="31" t="s">
        <v>24</v>
      </c>
      <c r="G10" s="91"/>
      <c r="H10" s="89">
        <v>1</v>
      </c>
      <c r="I10" s="89">
        <v>0.42</v>
      </c>
      <c r="J10" s="89">
        <v>0.59</v>
      </c>
      <c r="K10" s="89">
        <v>0.91</v>
      </c>
      <c r="L10" s="89"/>
      <c r="M10" s="30" t="s">
        <v>83</v>
      </c>
      <c r="N10" s="34"/>
    </row>
  </sheetData>
  <mergeCells count="20">
    <mergeCell ref="A1:N1"/>
    <mergeCell ref="A2:N2"/>
    <mergeCell ref="A3:N3"/>
    <mergeCell ref="A4:A6"/>
    <mergeCell ref="B4:B6"/>
    <mergeCell ref="C4:C6"/>
    <mergeCell ref="D4:D6"/>
    <mergeCell ref="E4:E6"/>
    <mergeCell ref="F4:F6"/>
    <mergeCell ref="G4:G6"/>
    <mergeCell ref="H4:H6"/>
    <mergeCell ref="M4:M6"/>
    <mergeCell ref="L4:L6"/>
    <mergeCell ref="N4:N6"/>
    <mergeCell ref="J4:J6"/>
    <mergeCell ref="K4:K6"/>
    <mergeCell ref="D7:D9"/>
    <mergeCell ref="A7:A10"/>
    <mergeCell ref="B7:B10"/>
    <mergeCell ref="I4:I6"/>
  </mergeCells>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opLeftCell="C1" zoomScaleNormal="100" workbookViewId="0">
      <selection activeCell="O9" sqref="O9"/>
    </sheetView>
  </sheetViews>
  <sheetFormatPr baseColWidth="10" defaultRowHeight="15" x14ac:dyDescent="0.25"/>
  <cols>
    <col min="1" max="1" width="15" customWidth="1"/>
    <col min="2" max="2" width="18.5703125" customWidth="1"/>
    <col min="3" max="3" width="22.42578125" customWidth="1"/>
    <col min="4" max="5" width="19" customWidth="1"/>
    <col min="6" max="6" width="14.140625" customWidth="1"/>
    <col min="7" max="7" width="15.42578125" customWidth="1"/>
    <col min="8" max="10" width="13.42578125" hidden="1" customWidth="1"/>
    <col min="11" max="11" width="13.42578125" customWidth="1"/>
    <col min="12" max="12" width="16.28515625" customWidth="1"/>
    <col min="13" max="13" width="45.7109375" customWidth="1"/>
    <col min="14" max="14" width="0.140625" customWidth="1"/>
  </cols>
  <sheetData>
    <row r="1" spans="1:14" ht="18" x14ac:dyDescent="0.25">
      <c r="A1" s="141" t="s">
        <v>16</v>
      </c>
      <c r="B1" s="142"/>
      <c r="C1" s="142"/>
      <c r="D1" s="142"/>
      <c r="E1" s="142"/>
      <c r="F1" s="142"/>
      <c r="G1" s="142"/>
      <c r="H1" s="142"/>
      <c r="I1" s="142"/>
      <c r="J1" s="142"/>
      <c r="K1" s="142"/>
      <c r="L1" s="142"/>
      <c r="M1" s="142"/>
      <c r="N1" s="142"/>
    </row>
    <row r="2" spans="1:14" ht="18" x14ac:dyDescent="0.25">
      <c r="A2" s="141" t="s">
        <v>253</v>
      </c>
      <c r="B2" s="142"/>
      <c r="C2" s="142"/>
      <c r="D2" s="142"/>
      <c r="E2" s="142"/>
      <c r="F2" s="142"/>
      <c r="G2" s="142"/>
      <c r="H2" s="142"/>
      <c r="I2" s="142"/>
      <c r="J2" s="142"/>
      <c r="K2" s="142"/>
      <c r="L2" s="142"/>
      <c r="M2" s="142"/>
      <c r="N2" s="142"/>
    </row>
    <row r="3" spans="1:14" ht="18" x14ac:dyDescent="0.25">
      <c r="A3" s="141" t="s">
        <v>284</v>
      </c>
      <c r="B3" s="142"/>
      <c r="C3" s="142"/>
      <c r="D3" s="142"/>
      <c r="E3" s="142"/>
      <c r="F3" s="142"/>
      <c r="G3" s="142"/>
      <c r="H3" s="142"/>
      <c r="I3" s="142"/>
      <c r="J3" s="142"/>
      <c r="K3" s="142"/>
      <c r="L3" s="142"/>
      <c r="M3" s="142"/>
      <c r="N3" s="142"/>
    </row>
    <row r="4" spans="1:14" ht="15" customHeight="1" x14ac:dyDescent="0.25">
      <c r="A4" s="144" t="s">
        <v>93</v>
      </c>
      <c r="B4" s="144" t="s">
        <v>0</v>
      </c>
      <c r="C4" s="144" t="s">
        <v>245</v>
      </c>
      <c r="D4" s="144" t="s">
        <v>3</v>
      </c>
      <c r="E4" s="144" t="s">
        <v>17</v>
      </c>
      <c r="F4" s="144" t="s">
        <v>4</v>
      </c>
      <c r="G4" s="144" t="s">
        <v>5</v>
      </c>
      <c r="H4" s="144" t="s">
        <v>291</v>
      </c>
      <c r="I4" s="144" t="s">
        <v>293</v>
      </c>
      <c r="J4" s="144" t="s">
        <v>324</v>
      </c>
      <c r="K4" s="144" t="s">
        <v>361</v>
      </c>
      <c r="L4" s="144" t="s">
        <v>92</v>
      </c>
      <c r="M4" s="144" t="s">
        <v>294</v>
      </c>
    </row>
    <row r="5" spans="1:14" x14ac:dyDescent="0.25">
      <c r="A5" s="145"/>
      <c r="B5" s="145"/>
      <c r="C5" s="145"/>
      <c r="D5" s="145"/>
      <c r="E5" s="145"/>
      <c r="F5" s="145"/>
      <c r="G5" s="145"/>
      <c r="H5" s="145"/>
      <c r="I5" s="145"/>
      <c r="J5" s="145"/>
      <c r="K5" s="145"/>
      <c r="L5" s="145"/>
      <c r="M5" s="145"/>
    </row>
    <row r="6" spans="1:14" ht="21" customHeight="1" x14ac:dyDescent="0.25">
      <c r="A6" s="145"/>
      <c r="B6" s="145"/>
      <c r="C6" s="145"/>
      <c r="D6" s="145"/>
      <c r="E6" s="145"/>
      <c r="F6" s="145"/>
      <c r="G6" s="145"/>
      <c r="H6" s="146"/>
      <c r="I6" s="146"/>
      <c r="J6" s="146"/>
      <c r="K6" s="146"/>
      <c r="L6" s="145"/>
      <c r="M6" s="145"/>
    </row>
    <row r="7" spans="1:14" ht="15" customHeight="1" x14ac:dyDescent="0.25">
      <c r="A7" s="192" t="s">
        <v>174</v>
      </c>
      <c r="B7" s="158" t="s">
        <v>94</v>
      </c>
      <c r="C7" s="194" t="s">
        <v>187</v>
      </c>
      <c r="D7" s="194" t="s">
        <v>95</v>
      </c>
      <c r="E7" s="197" t="s">
        <v>188</v>
      </c>
      <c r="F7" s="188"/>
      <c r="G7" s="189">
        <v>1</v>
      </c>
      <c r="H7" s="190">
        <v>1</v>
      </c>
      <c r="I7" s="190">
        <v>1</v>
      </c>
      <c r="J7" s="201">
        <v>1</v>
      </c>
      <c r="K7" s="201"/>
      <c r="L7" s="190" t="s">
        <v>96</v>
      </c>
      <c r="M7" s="191"/>
    </row>
    <row r="8" spans="1:14" ht="68.25" customHeight="1" x14ac:dyDescent="0.25">
      <c r="A8" s="192"/>
      <c r="B8" s="193"/>
      <c r="C8" s="195"/>
      <c r="D8" s="196"/>
      <c r="E8" s="197"/>
      <c r="F8" s="188"/>
      <c r="G8" s="189"/>
      <c r="H8" s="198"/>
      <c r="I8" s="198"/>
      <c r="J8" s="202"/>
      <c r="K8" s="160"/>
      <c r="L8" s="190"/>
      <c r="M8" s="191"/>
    </row>
    <row r="9" spans="1:14" ht="31.5" x14ac:dyDescent="0.25">
      <c r="A9" s="192"/>
      <c r="B9" s="193"/>
      <c r="C9" s="98" t="s">
        <v>189</v>
      </c>
      <c r="D9" s="31" t="s">
        <v>190</v>
      </c>
      <c r="E9" s="133"/>
      <c r="F9" s="134"/>
      <c r="G9" s="135">
        <v>1</v>
      </c>
      <c r="H9" s="94">
        <v>0</v>
      </c>
      <c r="I9" s="94">
        <v>0</v>
      </c>
      <c r="J9" s="94">
        <v>0</v>
      </c>
      <c r="K9" s="94"/>
      <c r="L9" s="95" t="s">
        <v>96</v>
      </c>
      <c r="M9" s="199"/>
    </row>
    <row r="10" spans="1:14" ht="102.75" customHeight="1" x14ac:dyDescent="0.25">
      <c r="A10" s="192"/>
      <c r="B10" s="193"/>
      <c r="C10" s="98" t="s">
        <v>191</v>
      </c>
      <c r="D10" s="31" t="s">
        <v>192</v>
      </c>
      <c r="E10" s="92"/>
      <c r="F10" s="93"/>
      <c r="G10" s="94">
        <v>1</v>
      </c>
      <c r="H10" s="94">
        <v>0</v>
      </c>
      <c r="I10" s="94">
        <v>0</v>
      </c>
      <c r="J10" s="94">
        <v>0</v>
      </c>
      <c r="K10" s="94"/>
      <c r="L10" s="95" t="s">
        <v>96</v>
      </c>
      <c r="M10" s="200"/>
    </row>
    <row r="11" spans="1:14" ht="122.25" customHeight="1" x14ac:dyDescent="0.25">
      <c r="A11" s="192"/>
      <c r="B11" s="160"/>
      <c r="C11" s="98" t="s">
        <v>175</v>
      </c>
      <c r="D11" s="67" t="s">
        <v>63</v>
      </c>
      <c r="E11" s="96" t="s">
        <v>43</v>
      </c>
      <c r="F11" s="83"/>
      <c r="G11" s="57">
        <v>1</v>
      </c>
      <c r="H11" s="57">
        <v>1</v>
      </c>
      <c r="I11" s="57">
        <v>1</v>
      </c>
      <c r="J11" s="57">
        <v>1</v>
      </c>
      <c r="K11" s="57"/>
      <c r="L11" s="95" t="s">
        <v>96</v>
      </c>
      <c r="M11" s="97"/>
    </row>
    <row r="12" spans="1:14" x14ac:dyDescent="0.25">
      <c r="C12" s="136"/>
      <c r="D12" s="136"/>
    </row>
    <row r="13" spans="1:14" x14ac:dyDescent="0.25">
      <c r="C13" s="136"/>
      <c r="D13" s="136"/>
    </row>
  </sheetData>
  <mergeCells count="30">
    <mergeCell ref="A1:N1"/>
    <mergeCell ref="A2:N2"/>
    <mergeCell ref="A3:N3"/>
    <mergeCell ref="B4:B6"/>
    <mergeCell ref="C4:C6"/>
    <mergeCell ref="A4:A6"/>
    <mergeCell ref="D4:D6"/>
    <mergeCell ref="E4:E6"/>
    <mergeCell ref="F4:F6"/>
    <mergeCell ref="G4:G6"/>
    <mergeCell ref="L4:L6"/>
    <mergeCell ref="M4:M6"/>
    <mergeCell ref="H4:H6"/>
    <mergeCell ref="I4:I6"/>
    <mergeCell ref="J4:J6"/>
    <mergeCell ref="K4:K6"/>
    <mergeCell ref="F7:F8"/>
    <mergeCell ref="G7:G8"/>
    <mergeCell ref="L7:L8"/>
    <mergeCell ref="M7:M8"/>
    <mergeCell ref="A7:A11"/>
    <mergeCell ref="B7:B11"/>
    <mergeCell ref="C7:C8"/>
    <mergeCell ref="D7:D8"/>
    <mergeCell ref="E7:E8"/>
    <mergeCell ref="I7:I8"/>
    <mergeCell ref="M9:M10"/>
    <mergeCell ref="H7:H8"/>
    <mergeCell ref="J7:J8"/>
    <mergeCell ref="K7:K8"/>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Consultivo</vt:lpstr>
      <vt:lpstr>Derecho Público</vt:lpstr>
      <vt:lpstr>Derecho Función Publica</vt:lpstr>
      <vt:lpstr>Derecho Agrario Am</vt:lpstr>
      <vt:lpstr>Derecho Penal</vt:lpstr>
      <vt:lpstr>Notaria</vt:lpstr>
      <vt:lpstr>SINALEVI</vt:lpstr>
      <vt:lpstr>Ética</vt:lpstr>
      <vt:lpstr>Prensa</vt:lpstr>
      <vt:lpstr>Departamento de Tecnologia de I</vt:lpstr>
      <vt:lpstr>Contraloria de Servicios</vt:lpstr>
      <vt:lpstr>Desarrollo Institucional</vt:lpstr>
      <vt:lpstr>Recursos Humanos</vt:lpstr>
      <vt:lpstr>Proveeduria</vt:lpstr>
      <vt:lpstr>Servicios Generales</vt:lpstr>
      <vt:lpstr>Financiero Contable</vt:lpstr>
      <vt:lpstr>Registro y Control Documental</vt:lpstr>
      <vt:lpstr>Hoja2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Leon Solis</dc:creator>
  <cp:lastModifiedBy>Ana Marcela Avalos Mora</cp:lastModifiedBy>
  <cp:lastPrinted>2019-06-12T14:24:30Z</cp:lastPrinted>
  <dcterms:created xsi:type="dcterms:W3CDTF">2019-02-21T15:59:27Z</dcterms:created>
  <dcterms:modified xsi:type="dcterms:W3CDTF">2021-12-10T14:52:31Z</dcterms:modified>
</cp:coreProperties>
</file>