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naAM\Desktop\Documentos Oficina\Documentos Planificación\POA\POA 2023\Formulación\POA 2023 APROBADO\"/>
    </mc:Choice>
  </mc:AlternateContent>
  <bookViews>
    <workbookView xWindow="0" yWindow="0" windowWidth="9600" windowHeight="6600" firstSheet="12" activeTab="16"/>
  </bookViews>
  <sheets>
    <sheet name="Consultivo" sheetId="41" r:id="rId1"/>
    <sheet name="Derecho Público" sheetId="26" r:id="rId2"/>
    <sheet name="Derecho Función Publica" sheetId="27" r:id="rId3"/>
    <sheet name="Derecho Agrario Am" sheetId="28" r:id="rId4"/>
    <sheet name="Derecho Penal" sheetId="29" r:id="rId5"/>
    <sheet name="Notaria" sheetId="42" r:id="rId6"/>
    <sheet name="SINALEVI" sheetId="43" r:id="rId7"/>
    <sheet name="Ética" sheetId="30" r:id="rId8"/>
    <sheet name="Prensa" sheetId="44" r:id="rId9"/>
    <sheet name="Departamento de Tecnologia de I" sheetId="37" r:id="rId10"/>
    <sheet name="Contraloria de Servicios" sheetId="38" r:id="rId11"/>
    <sheet name="Desarrollo Institucional" sheetId="31" r:id="rId12"/>
    <sheet name="Recursos Humanos" sheetId="32" r:id="rId13"/>
    <sheet name="Proveeduria" sheetId="33" r:id="rId14"/>
    <sheet name="Servicios Generales" sheetId="34" r:id="rId15"/>
    <sheet name="Financiero Contable" sheetId="35" r:id="rId16"/>
    <sheet name="Registro y Control Documental" sheetId="36" r:id="rId17"/>
    <sheet name="Subdirección" sheetId="48" r:id="rId18"/>
    <sheet name="Comisión de Ética y Valores " sheetId="46" state="hidden" r:id="rId19"/>
    <sheet name="Comisión Teletrabajo" sheetId="47" state="hidden" r:id="rId20"/>
    <sheet name="Comisión Discapacidad " sheetId="49" state="hidden" r:id="rId21"/>
    <sheet name="Comisión LGTBI" sheetId="50" state="hidden" r:id="rId22"/>
    <sheet name="Comisión de Transparencia " sheetId="51" state="hidden" r:id="rId23"/>
    <sheet name="Comisión de Emergencias" sheetId="53" state="hidden" r:id="rId24"/>
    <sheet name="Comisión Ambiental" sheetId="55" state="hidden" r:id="rId25"/>
    <sheet name="Hoja1" sheetId="40" state="hidden" r:id="rId26"/>
  </sheets>
  <calcPr calcId="162913"/>
</workbook>
</file>

<file path=xl/calcChain.xml><?xml version="1.0" encoding="utf-8"?>
<calcChain xmlns="http://schemas.openxmlformats.org/spreadsheetml/2006/main">
  <c r="B33" i="29" l="1"/>
  <c r="B26" i="29"/>
  <c r="B18" i="29"/>
  <c r="C19" i="29" s="1"/>
  <c r="C20" i="29" s="1"/>
  <c r="E14" i="29"/>
  <c r="E13" i="29"/>
  <c r="G22" i="41"/>
  <c r="F19" i="29" l="1"/>
  <c r="F20" i="29" s="1"/>
  <c r="E33" i="29" s="1"/>
</calcChain>
</file>

<file path=xl/sharedStrings.xml><?xml version="1.0" encoding="utf-8"?>
<sst xmlns="http://schemas.openxmlformats.org/spreadsheetml/2006/main" count="1237" uniqueCount="596">
  <si>
    <t xml:space="preserve">INDICADORES DE PRODUCTO FINAL  </t>
  </si>
  <si>
    <t>LÍNEA BASE</t>
  </si>
  <si>
    <t xml:space="preserve">METAS DEL INDICADOR </t>
  </si>
  <si>
    <t>Personas capacitadas</t>
  </si>
  <si>
    <t>Procuraduría General de la República</t>
  </si>
  <si>
    <t>FORMULA</t>
  </si>
  <si>
    <t>Porcentaje de manuales actualizados</t>
  </si>
  <si>
    <t>Porcentaje de software desarrollado</t>
  </si>
  <si>
    <t>Relación de puestos elaborado</t>
  </si>
  <si>
    <t>Tramitar los diversos procedimientos de contratación administrativa, para adquisición de bienes, obras y servicios requeridos por la institución.</t>
  </si>
  <si>
    <t>(Número de manuales actualizados / total de manuales del departamento)*100%</t>
  </si>
  <si>
    <t>Maureen Sanabria Marin</t>
  </si>
  <si>
    <t>Xiomara Ramírez Aguilar</t>
  </si>
  <si>
    <t xml:space="preserve">Actualizar la plataforma tecnólogica según las necesidades institucionales </t>
  </si>
  <si>
    <t>Hernán Bermúdez Sánchez</t>
  </si>
  <si>
    <t>Jorge Omar Camacho</t>
  </si>
  <si>
    <t>Brayner Mora Gutiérrez</t>
  </si>
  <si>
    <t>Porcentaje de los recursos asignados</t>
  </si>
  <si>
    <t>Llevar a cabo procesos de eliminación documental para liberar espacio en los archivos de Gestión.</t>
  </si>
  <si>
    <t>Desarrollo o actualización  de aplicaciones</t>
  </si>
  <si>
    <t>Ricardo Vargas Vasquez</t>
  </si>
  <si>
    <t>José Joaquin Barahona Vargas</t>
  </si>
  <si>
    <t>Documento POA elaborado</t>
  </si>
  <si>
    <t>RESPONSABLE</t>
  </si>
  <si>
    <t>Vivian Burban Vega</t>
  </si>
  <si>
    <t>Dirigir la ejecución presupuestaria institucional, en apego a los principios de legalidad, transparencia y uso racional de los recursos.</t>
  </si>
  <si>
    <t xml:space="preserve">Sonia Pérez Hernández. </t>
  </si>
  <si>
    <t>Atender las necesidades de mantenimiento de mayor complejidad relacionadas con las edificaciones, equipo, mobiliario y flotilla vehicular.</t>
  </si>
  <si>
    <t>Total de presupuesto ejecutado/ Total de presupuesto asignado) *100</t>
  </si>
  <si>
    <t>Administrar los servicios de limpieza de todas las instalaciones.</t>
  </si>
  <si>
    <t>Promedio anual de la evaluación del servicio de limpieza.</t>
  </si>
  <si>
    <t>Porcentaje de facturas tramitadas.</t>
  </si>
  <si>
    <t>(Total de facturas tramitadas / total de facturas recibidas)*100</t>
  </si>
  <si>
    <t xml:space="preserve">Porcentaje materiales disponibles para la gestión del departamento. </t>
  </si>
  <si>
    <t>Atender las necesidades de mantenimiento de menor complejidad relacionadas con las edificaciones, equipo y mobiliario.</t>
  </si>
  <si>
    <t>Gestionar  los recursos financieros de la PGR, a través de las  diferentes etapas presupuestarias de formulación, consolidación, programación, ejecución, modificaciones y liquidación, según la normativa que rige la materia.</t>
  </si>
  <si>
    <t xml:space="preserve">1
</t>
  </si>
  <si>
    <t>Maureen Sanabria</t>
  </si>
  <si>
    <t>Modificaciones presupuestarias analizadas</t>
  </si>
  <si>
    <t>Realizar los análisis jurídico-contable y presupuestario de los documentos de ejecución presupuestaria, considerando los aspectos contemplados en el Instructivo de Visado del Gasto, así como los procedimientos establecidos.</t>
  </si>
  <si>
    <t>Ejercer custodia, control y trámite de anticipos y liquidación de viáticos, del fondo de Caja Chica y  cuentas corrientes, atendiendo  los lineamientos y normativas emitidos por los entes rectores.</t>
  </si>
  <si>
    <t>Porcentaje de efectividad en la custodia y trámite del fondo de efectivo.</t>
  </si>
  <si>
    <t>Porcentaje de facturas canceladas con cargo al fondo de CCH, debidamente reintegradas</t>
  </si>
  <si>
    <t>Dar seguimiento a las Planes de  mejora de los procesos de Autoevaluación de Control Interno y Valoración de Riesgos  elaborados 2014 y siguientes hasta su cumplimiento.</t>
  </si>
  <si>
    <t>Proveer soporte, mantenimiento y optimización a toda la plataforma tecnológica de la Institución, proporcionando continuidad de servicios informáticos de calidad para los usuarios.</t>
  </si>
  <si>
    <t>Realizar los trámites para la  dotación y ocupación de las plazas asignadas.</t>
  </si>
  <si>
    <t>Relación de puestos  elaborada</t>
  </si>
  <si>
    <t>Dar seguimiento y mantener actualizado el   proceso de Gestión de  Planificación de Recursos Humanos.</t>
  </si>
  <si>
    <t>Proceso actualizado</t>
  </si>
  <si>
    <t>Andres Pérez Ulloa</t>
  </si>
  <si>
    <t>Revisar y dar  seguimiento a los informes anuales  de las comisiones institucionales nombradas por los Jerarcas Institucionales, para asegurar el cumplimiento de sus objetivos y de la normativa vigente.</t>
  </si>
  <si>
    <t>Informes revisados</t>
  </si>
  <si>
    <t>Porcentaje de manuales actualizados.</t>
  </si>
  <si>
    <t>Porcentaje de expedientes conformados en apego a la normativa.</t>
  </si>
  <si>
    <t>Porcentaje de requerimientos atendidos.</t>
  </si>
  <si>
    <t xml:space="preserve">DESCRIPCIÓN DE LA META </t>
  </si>
  <si>
    <t>II</t>
  </si>
  <si>
    <t>DESCRIPCIÓN DE LA META</t>
  </si>
  <si>
    <r>
      <t>Francisco Salas Ruíz</t>
    </r>
    <r>
      <rPr>
        <i/>
        <sz val="11"/>
        <color theme="1"/>
        <rFont val="Tahoma"/>
        <family val="2"/>
      </rPr>
      <t xml:space="preserve"> </t>
    </r>
  </si>
  <si>
    <t>Andrés Pérez Ulloa</t>
  </si>
  <si>
    <t xml:space="preserve">Maribel Salazar </t>
  </si>
  <si>
    <t xml:space="preserve">Formular, actualizar e implementar los manuales  los procesos a  su cargo.  </t>
  </si>
  <si>
    <t>Porcentaje de efectividad en el control y registro de bienes.</t>
  </si>
  <si>
    <t>Planificar, elaborar, ejecutar y dar seguimiento al presupuesto del departamento, según los objetivos institucionales y planes de acción.</t>
  </si>
  <si>
    <t>Planificar, elaborar y ejecutar las agendas semanales que permitan la asignación de vehículos y los operadores móviles a los funcionarios que lo requieran para el traslado a las diferentes zonas del país.</t>
  </si>
  <si>
    <t xml:space="preserve">Formular, actualizar e implementar los manuales procedimientos  de los procesos a  su cargo </t>
  </si>
  <si>
    <t xml:space="preserve">Maureen Sanabria
</t>
  </si>
  <si>
    <t>JUSTIFICACIONES DE REPROGRAMACIÓN</t>
  </si>
  <si>
    <t>Disminución de las acciones de nulidad de títulos de propiedad presentadas  en forma indebida en el Registro Inmobiliario y recuperación de terrenos en perjuicio de la zona Maritimo Terreste, Patrimonio Natural del Estado y Franja Fronteriza.</t>
  </si>
  <si>
    <t xml:space="preserve">Porcentaje de dismunición de las acciones de nulidad sobre títulos de propiedad presentadas de forma indebida en el Registro Público.   (EFICIENCIA). </t>
  </si>
  <si>
    <t xml:space="preserve"> [(Cantidad de acciones  presentadas/ Cantidad de acciones  activas en el área)]*100</t>
  </si>
  <si>
    <t>Informes de seguimiento solicitados a los responsables.</t>
  </si>
  <si>
    <t xml:space="preserve">JUSTIFICACIONES / OBSERVACIONES </t>
  </si>
  <si>
    <t>JUSTIFICACIONES / OBSERVACIONES</t>
  </si>
  <si>
    <t>Programa 791 Defensa del Estado y Servicio de  Asistencia Jurídica al Sector Público</t>
  </si>
  <si>
    <t xml:space="preserve"> Programa 791 Defensa del Estado y Servicio de  Asistencia Jurídica al Sector Público</t>
  </si>
  <si>
    <t>Plan Anual Operativo 2022: Sistema Nacional de Legislación Vigente (SINALEVI)</t>
  </si>
  <si>
    <t xml:space="preserve">  Programa 793 Prevención Detección y Combate de la Corrupción</t>
  </si>
  <si>
    <t>Programa 788  Actividades Comunes a la Defensa del Estado y Servicio de  Asistencia Jurídica y Prevención, Detección y Combate de la Corrupción</t>
  </si>
  <si>
    <t xml:space="preserve"> Programa 788  Actividades Comunes a la Defensa del Estado y Servicio de  Asistencia Jurídica y Prevención, Detección y Combate de la Corrupción</t>
  </si>
  <si>
    <t xml:space="preserve">Mantener actualizados los proyectos de inversión inscritos en el Banco de Proyectos de Inversión Pública en el sistema de MIDEPLAN </t>
  </si>
  <si>
    <t>Proyectos Actualizados</t>
  </si>
  <si>
    <t xml:space="preserve">4 Informes de evaluación del PAO anuales. </t>
  </si>
  <si>
    <t>DI/PLA</t>
  </si>
  <si>
    <t>DI /PLA</t>
  </si>
  <si>
    <t xml:space="preserve"> ÁREA TEMÁTICA / PROGRAMA PRESUPUESTARIO</t>
  </si>
  <si>
    <t>Area temática° 2 Programa 791: Defensa del Estado y Servicio de Asistencia Jurídica al Sector Público</t>
  </si>
  <si>
    <t>N/A</t>
  </si>
  <si>
    <t>N. META PEI</t>
  </si>
  <si>
    <t>4.1.2</t>
  </si>
  <si>
    <t>3.3.1</t>
  </si>
  <si>
    <t xml:space="preserve">AREA TEMÁTICA N° 2 Programa 791: Defensa del Estado y Servicio de Asistencia Jurídica al Sector Público </t>
  </si>
  <si>
    <t>AREA TEMÁTICA N° 2 Programa 791: Defensa del Estado y Servicio de Asistencia Jurídica al Sector Público</t>
  </si>
  <si>
    <t xml:space="preserve">Incrementar un 10% cada año la cantidad de informaciones posesorias fenecidas. </t>
  </si>
  <si>
    <t>Porcentaje de los procesos de informaciones posesorias fenecidas.</t>
  </si>
  <si>
    <t>1.7.1</t>
  </si>
  <si>
    <t>AREA TEMÁTICA N° 1  Programa 788: Actividades Comunes a la Defensa del Estado y Servicio de Asistencia Jurídica y Prevención, Detección y Combate de la Corrupción 
AREA TEMÁTICA N° 2 Programa 791: Defensa del Estado y Servicio de Asistencia Jurídica al Sector Público</t>
  </si>
  <si>
    <t>Procurar la recuperación de las áreas afectadas por la tala de árboles en al menos un 90%</t>
  </si>
  <si>
    <t>Porcentaje de ahorro en la formalización de las escrituras</t>
  </si>
  <si>
    <t>Porcentaje de incremento de personas capacitadas para prevenir hechos de corrupción  respecto a la línea base</t>
  </si>
  <si>
    <t>5.1.2</t>
  </si>
  <si>
    <t>Porcentaje del grado de satisfacción de las personas capacitadas</t>
  </si>
  <si>
    <t>(Número de personas satisfechas con la capacitación recibida/ número  total de las personas  que contestaron la  encuesta) *100</t>
  </si>
  <si>
    <t>5.2.1</t>
  </si>
  <si>
    <t>Realizar un diagnóstico del ordenamiento jurídico y establecer acciones para subsanar los vacíos detectados.</t>
  </si>
  <si>
    <t>Diagnóstico realizado y acciones generadas</t>
  </si>
  <si>
    <t>5.3.1</t>
  </si>
  <si>
    <t xml:space="preserve">Diseñar e implementar la política institucional de prevención y combate de la corrupción. </t>
  </si>
  <si>
    <t>5.5.1</t>
  </si>
  <si>
    <t>5.5.2</t>
  </si>
  <si>
    <t>Fortalecer el procedimiento de investigación mediante la realización de 2 Autoevaluaciones de los diferentes sub-procesos del trámite de las denuncias.</t>
  </si>
  <si>
    <t>Autoevaluaciones realizadas con planes de mejora.</t>
  </si>
  <si>
    <t>Porcentaje de las denuncias concluidas al año.</t>
  </si>
  <si>
    <t>5.7.1</t>
  </si>
  <si>
    <t xml:space="preserve">Crear una base de datos, para recopilar la información generada en los organismos en que la PEP realiza la representación. </t>
  </si>
  <si>
    <t>5.7.2</t>
  </si>
  <si>
    <t>Elaborar un Plan de Comunicación para dar seguimiento a las recomendaciones generadas en los diferentes mecanismos en que participa la PEP.</t>
  </si>
  <si>
    <t xml:space="preserve">AREA TEMÁTICA N° 1  Programa 788: Actividades Comunes a la Defensa del Estado y Servicio de Asistencia Jurídica y Prevención, Detección y Combate de la Corrupción </t>
  </si>
  <si>
    <t>2.1.1</t>
  </si>
  <si>
    <t>Formular un plan de inversión que contemple los requisitos en la infraestructura y sistemas necesarios para una adecuada gestion.</t>
  </si>
  <si>
    <t>Plan de inversion formulado.</t>
  </si>
  <si>
    <t>2.3.1</t>
  </si>
  <si>
    <t>Desarrollar al menos 1 plan de innovación y mejora continua de los procesos orientados a los servicios, por año.</t>
  </si>
  <si>
    <t>Plan de innovación y mejora desarrollado.</t>
  </si>
  <si>
    <t>2.4.2</t>
  </si>
  <si>
    <t>AREA TEMÁTICA N° 1  Programa 788: Actividades Comunes a la Defensa del Estado y Servicio de Asistencia Jurídica y Prevención, Detección y Combate de la Corrupción</t>
  </si>
  <si>
    <t xml:space="preserve">Gestionar la asignación del presupuesto que permita la continuidad del funcionamiento de la Institución, realizando las  acciones necesarias para su aprobación. </t>
  </si>
  <si>
    <t>1.1.1</t>
  </si>
  <si>
    <t>Porcentaje de los recursos  aprobados en la Ley del Presupuesto</t>
  </si>
  <si>
    <t>1.1.2</t>
  </si>
  <si>
    <t>1.2.3</t>
  </si>
  <si>
    <t xml:space="preserve">Implementación del nuevo modelo de Evaluación del Desempeño y realización de ajustes anuales. </t>
  </si>
  <si>
    <t>Modelo implementado y ajustes realizados.</t>
  </si>
  <si>
    <t>1.2.5</t>
  </si>
  <si>
    <t xml:space="preserve">Aprobación, divulgación e implementación del Plan de Salud Ocupacional </t>
  </si>
  <si>
    <t xml:space="preserve">Plan aprobado, divulgado e implementado </t>
  </si>
  <si>
    <t>1.3.1</t>
  </si>
  <si>
    <t>Desarrollar e implementar  un proceso de inducción para los puestos de nuevo ingreso.</t>
  </si>
  <si>
    <t>1.4.1</t>
  </si>
  <si>
    <t>1.4.2</t>
  </si>
  <si>
    <t>1.6.1</t>
  </si>
  <si>
    <t xml:space="preserve">Identificar alianzas interinstitucionales para el cumplimiento de las funciones asignadas por Ley </t>
  </si>
  <si>
    <t>Reprogramación: Programa 791 Defensa del Estado y Servicio de  Asistencia Jurídica al Sector Público</t>
  </si>
  <si>
    <t>Reprogramación: Programa 788  Actividades Comunes a la Defensa del Estado y Servicio de  Asistencia Jurídica y Prevención, Detección y Combate de la Corrupción</t>
  </si>
  <si>
    <t>Reprogrmación: Programa 788  Actividades Comunes a la Defensa del Estado y Servicio de  Asistencia Jurídica y Prevención, Detección y Combate de la Corrupción</t>
  </si>
  <si>
    <t>Política diseñada y aprobada</t>
  </si>
  <si>
    <t xml:space="preserve">Lógistica para la creación de la base de datos. </t>
  </si>
  <si>
    <t xml:space="preserve">Elaboración del Plan </t>
  </si>
  <si>
    <t xml:space="preserve">Atender las solicitudes y consultas de los medios de comunicación sobre el acontecer de la PGR, con el fin de grantizar una comunicación ágil, confiable y coordinado. </t>
  </si>
  <si>
    <t xml:space="preserve">Solicitud o consultas resueltas.  </t>
  </si>
  <si>
    <t xml:space="preserve">Actualizar  los manuales  de los procesos de la Contraloría de servicios. </t>
  </si>
  <si>
    <t xml:space="preserve"> Manuales de procedimientos actualizados.</t>
  </si>
  <si>
    <t>Recopilación de la información para el "Proceso de inducción"</t>
  </si>
  <si>
    <t>Realizar los estudios de cargas de trabajo del personal y proponer una mejor distribución de las tareas y funciones, entre el personal disponible y con prioridad en las obligaciones legales.</t>
  </si>
  <si>
    <t xml:space="preserve">Alianzas interinstitucionales identificadas, para lograr capacitación. </t>
  </si>
  <si>
    <t>1.2.1</t>
  </si>
  <si>
    <t xml:space="preserve">Elaboración de la política de "Selección de Personal" y su aprobación por parte de los Jerarcas. </t>
  </si>
  <si>
    <t>2022: SelecciónPersonal</t>
  </si>
  <si>
    <t>2022: Promoción de Personal</t>
  </si>
  <si>
    <t>Yorleny Elizondo</t>
  </si>
  <si>
    <t xml:space="preserve">Plan Anual Operativo 2022:Comisión de Ética y Valores </t>
  </si>
  <si>
    <t>1.2.2</t>
  </si>
  <si>
    <t>Aprobar, divulgar y dar seguimiento  al Código de Ética  y Valores Institucional</t>
  </si>
  <si>
    <t xml:space="preserve">Código de Ética y Valores aprobado </t>
  </si>
  <si>
    <t xml:space="preserve">Evelyn Hernández </t>
  </si>
  <si>
    <t xml:space="preserve">Política actualizada y aprobada </t>
  </si>
  <si>
    <t xml:space="preserve">Carlos Avila Arquín </t>
  </si>
  <si>
    <t xml:space="preserve">2022: Elaborar  y apobar la política "Teletrabajo Pos-Pandemía" </t>
  </si>
  <si>
    <t xml:space="preserve">Elaborar la política  de "Teletrabajo Pos-Pandemia" y su aprobación por parte de los Jerarcas. </t>
  </si>
  <si>
    <t>Actualización de las  políticas del Departamento</t>
  </si>
  <si>
    <t>(Políticas actualizadas / Total de Políticas)*100</t>
  </si>
  <si>
    <t>Actualización de las  políticas del Departamento.</t>
  </si>
  <si>
    <t>Formular, actualizar e implementar los manuales de los procesos a cargo de la Subdirección.</t>
  </si>
  <si>
    <t>Formular, actualizar e implementar los manuales de los procesos a cargo de la  Dirección.</t>
  </si>
  <si>
    <t>Instruir, dirigir y supervisar  las etapas de formulación y ejecución presupuestarias para el logro de la gestión institucional.</t>
  </si>
  <si>
    <t xml:space="preserve"> Yorleny Elizondo</t>
  </si>
  <si>
    <t xml:space="preserve">Plan Anual Operativo 2022:Comisión Discapacidad </t>
  </si>
  <si>
    <t>2022: Política para Erradicar la Discriminación hacia la Población Sexualmente Diversa en la PGR</t>
  </si>
  <si>
    <t xml:space="preserve">Actualizar la política  sobre Discapacidad </t>
  </si>
  <si>
    <t>Actualizar  la política  "Política para Erradicar la Discriminación hacia la Población Sexualmente Diversa en la PGR"</t>
  </si>
  <si>
    <t>Plan Anual Operativo 2022:Comisión LGTBI</t>
  </si>
  <si>
    <t>Plan Anual Operativo 2022:Comisión Teletrabajo</t>
  </si>
  <si>
    <t>3.1.1</t>
  </si>
  <si>
    <t xml:space="preserve">Esta debe contar con la partipación activa de las Direcciónes, de la procuraduría. </t>
  </si>
  <si>
    <t>4.2.1</t>
  </si>
  <si>
    <t>Diseñar un programa de formación continua y capacitación para el sector público central y descentralizado -institucional y territorial- enfocado en las principales normas, principios y deberes que regulan el correcto ejercicio de la función pública.</t>
  </si>
  <si>
    <t>Programa de formación continua y capacitación</t>
  </si>
  <si>
    <t xml:space="preserve">Ricardo Vargas Vasquez/ Coordina Dirección de Desarrollo Institucional </t>
  </si>
  <si>
    <t xml:space="preserve">José Joaquin Barahona Vargas/ Coordina Dirección de Desarrollo Institucional </t>
  </si>
  <si>
    <t xml:space="preserve">José Enrique Castro/ Coordina Dirección de Desarrollo Institucional </t>
  </si>
  <si>
    <t>José Enrique Castro</t>
  </si>
  <si>
    <t xml:space="preserve">Francisco Salas Ruíz/ Coordina Dirección de Desarrollo Institucional </t>
  </si>
  <si>
    <t xml:space="preserve">Armando López/ Coordina Dirección de Desarrollo Institucional </t>
  </si>
  <si>
    <t>Elaborar un informe de seguimiento del cumplimiento de las metas contenidas en el Plan Estratégico 2022-2026</t>
  </si>
  <si>
    <t>Informe de seguimiento del Cumplimiento</t>
  </si>
  <si>
    <t>Presentar informe de cumplimiento del plan de trabajo del año 2021, a la Dirección de Desarrollo Institucional.</t>
  </si>
  <si>
    <t>Elaborar y presentar el plan de trabajo del año 2022, a la Dirección de Desarrollo Institucional.</t>
  </si>
  <si>
    <t xml:space="preserve">Plan de trabajo elaborado y presentado </t>
  </si>
  <si>
    <t xml:space="preserve">Informe de cumplimiento presentado. </t>
  </si>
  <si>
    <t>Presentar informe de cumplimiento de las acciones de mejora del año 2021</t>
  </si>
  <si>
    <t xml:space="preserve">Informe de cumplimiento de acciones presentado. </t>
  </si>
  <si>
    <t xml:space="preserve">Vivian Burban Vega / Coordina Dirección de Desarrollo Institucional </t>
  </si>
  <si>
    <t xml:space="preserve">Apoyo en la divulgación del trabajo de las Comisiones Institucionales </t>
  </si>
  <si>
    <t xml:space="preserve">Divulgación de la Información Solicitada </t>
  </si>
  <si>
    <t>(Cantidad de información divulgada / Información que se solicito divulgar)*100</t>
  </si>
  <si>
    <r>
      <t>1</t>
    </r>
    <r>
      <rPr>
        <b/>
        <sz val="8"/>
        <color theme="9"/>
        <rFont val="Arial"/>
        <family val="2"/>
      </rPr>
      <t xml:space="preserve">
</t>
    </r>
  </si>
  <si>
    <r>
      <t xml:space="preserve">Porcentaje de incidencias </t>
    </r>
    <r>
      <rPr>
        <b/>
        <sz val="8"/>
        <color theme="1"/>
        <rFont val="Arial"/>
        <family val="2"/>
      </rPr>
      <t>resueltas.</t>
    </r>
  </si>
  <si>
    <r>
      <t xml:space="preserve">(Total de requerimientos atendidos/total de requerimientos </t>
    </r>
    <r>
      <rPr>
        <b/>
        <sz val="8"/>
        <color theme="1"/>
        <rFont val="Arial"/>
        <family val="2"/>
      </rPr>
      <t>solicitados</t>
    </r>
    <r>
      <rPr>
        <sz val="8"/>
        <color theme="1"/>
        <rFont val="Arial"/>
        <family val="2"/>
      </rPr>
      <t>)*100</t>
    </r>
  </si>
  <si>
    <t xml:space="preserve">Plan Anual Operativo 2022:Comisión Transparencia </t>
  </si>
  <si>
    <t xml:space="preserve">Plan Anual Operativo 2022:Comisión de Emergencias </t>
  </si>
  <si>
    <t>Plan Anual Operativo 2022:Comisión Ambiental</t>
  </si>
  <si>
    <t>Elaborar los manuales de procedimiento de las Direcciones Sustantivas.</t>
  </si>
  <si>
    <t>Politícas actualizadas.</t>
  </si>
  <si>
    <t>5.6.1</t>
  </si>
  <si>
    <t xml:space="preserve">Establecer parámetros de cuantificación del daño social. </t>
  </si>
  <si>
    <t>Parámetros de cuantificación del daño social establecido.</t>
  </si>
  <si>
    <t xml:space="preserve">INDICADORES DE PRODUCTO FINAL </t>
  </si>
  <si>
    <t xml:space="preserve">FORMULA </t>
  </si>
  <si>
    <t xml:space="preserve">LÍNEA BASE </t>
  </si>
  <si>
    <t>Actualizar el 100% de la Jurisprudencia Administrativa en el SINALEVI</t>
  </si>
  <si>
    <t>Porcentaje de información de la Jurisprudencia Administrativa actualizada</t>
  </si>
  <si>
    <t>Actualizar el 100% de la información de las Normas JurÍdicas Nacionales  SINALEVI.</t>
  </si>
  <si>
    <t>Porcentaje de información  de las Normas Jurídicas Nacionales actualizadas</t>
  </si>
  <si>
    <t>Actualizar el 100% de la Jurisprudencia  Constitucional en el SINALEVI.</t>
  </si>
  <si>
    <t>Porcentaje de información de la Jurisprudencia Constitucional actualizada</t>
  </si>
  <si>
    <t>Administrar los servicios públicos que utiliza la Institución, como electricidad, agua, teléfonos, servicios municipales.</t>
  </si>
  <si>
    <t xml:space="preserve">Administrar el Almacén de Suministros de la Institución, mediante el registro y control de las entradas y salidas de mercadería, para contar con inventarios actualizados. </t>
  </si>
  <si>
    <t>Supervisar el uso adecuado de los bienes muebles e inmuebles de la
Institución, mediante registro y control de los movimientos de bienes, para contar con inventarios actualizados.</t>
  </si>
  <si>
    <t>Anteproyecto de presupuesto Institucional de cada  año.</t>
  </si>
  <si>
    <t>Modificaciones presupuestarias Institucionales analizadas.</t>
  </si>
  <si>
    <t>Efectuar el registro oportuno y eficiente de la totalidad de los documentos que ingresan a la Institución mediante la Oficina de Recepción de Documentos.</t>
  </si>
  <si>
    <t>Nivel de satisfacción</t>
  </si>
  <si>
    <t xml:space="preserve">Resultado de la encuesta </t>
  </si>
  <si>
    <t>Porcentaje de efectividad en los registros de los documentos</t>
  </si>
  <si>
    <t>La valoración se efectuará anualmente</t>
  </si>
  <si>
    <t>Administrar los catálogos de los Sistemas de Información Institucionales</t>
  </si>
  <si>
    <t>Porcentaje de inclusiones, actualizaciones y  modificaciones en los Sistemas de Información institucionales</t>
  </si>
  <si>
    <t>Revisar que los documentos cumplan con el formato establecido en el Plan de Gestión Institucional</t>
  </si>
  <si>
    <t>Actualización del Sistema Litigioso.</t>
  </si>
  <si>
    <t xml:space="preserve">Porcentaje de información actualizada en el Sistema Litigioso. </t>
  </si>
  <si>
    <t>(Cantidad de expedientes actualizados / Cantidad total de expedientes por actualizar ) * 100</t>
  </si>
  <si>
    <t xml:space="preserve">Anteproyecto de Presupuesto </t>
  </si>
  <si>
    <t>Porcentaje de cheques emitidos a solicitud de la Notaría del Estado</t>
  </si>
  <si>
    <t xml:space="preserve">Implementación de la Estrategia de Comunicación y cumplimiento de las líneas de acción </t>
  </si>
  <si>
    <t xml:space="preserve">Estrategia implementada y cumplimiento de las líneas de acción </t>
  </si>
  <si>
    <t>Porcentaje de información actualizada en el Sistema Litigioso.</t>
  </si>
  <si>
    <t xml:space="preserve">100%
</t>
  </si>
  <si>
    <r>
      <t xml:space="preserve">(Total de incidencias resueltas)/ Total de incidencias </t>
    </r>
    <r>
      <rPr>
        <b/>
        <sz val="8"/>
        <color theme="1"/>
        <rFont val="Arial"/>
        <family val="2"/>
      </rPr>
      <t>ingresados</t>
    </r>
    <r>
      <rPr>
        <sz val="8"/>
        <color theme="1"/>
        <rFont val="Arial"/>
        <family val="2"/>
      </rPr>
      <t>)*100</t>
    </r>
  </si>
  <si>
    <t>(Sumatoria del resultado de las evaluaciones mensuales/12)*100%</t>
  </si>
  <si>
    <t>Anteproyecto de Presupuesto revisado y consolidado</t>
  </si>
  <si>
    <t xml:space="preserve">Centralizar el envio de documentos físicos producidos en la Institución, mediante el servicio de mensajeria interna y externa, para garantizar la entrega oportuna y efectiva. </t>
  </si>
  <si>
    <t>1.Licenciamiento 
2.Servicio atención a solicitudes 
3.Solicitud de nuevos requerimientos 
4.Gestionar la satisfacción del usuario respecto a los servicios ofrecidos por el núcleo de Informática.
5.Revisiones periódicas de equipo de Cómputo y Software Instalado.
6.Seguridad de la información en la Procuraduría General de la República. 
7.Gestión de riesgos de Tecnologías de la Información y Comunicación (TIC¨s)
8.Atención de incidencias TICs- Núcleo Informática. 
9.Servicios Sistemas de Información Intranet y Pag Web
10.Certificado de Firma Digital</t>
  </si>
  <si>
    <t xml:space="preserve">(Total de líneas incluidas en el Plan de Compras adquiridas/total de líneas incluidas en el Plan de Compras)*100
</t>
  </si>
  <si>
    <t>Porcentaje de ejecución presupuestaria de los recursos asignados al Departamento para la aquisición de suministros.</t>
  </si>
  <si>
    <t>(Total de inconsistencias/total de registros) *100</t>
  </si>
  <si>
    <t xml:space="preserve">Implementación del Marco de Gestión de TI, según normas Técnicas del MICITT.
</t>
  </si>
  <si>
    <t xml:space="preserve">Realizar estudio de clima organizacional e implementación de planes de mejora.
</t>
  </si>
  <si>
    <t>Estudio de Clima Organizacional realizado e implementado el plan de mejora.</t>
  </si>
  <si>
    <t xml:space="preserve">Formular, actualizar e implementar los manuales  de los procesos a  su cargo. </t>
  </si>
  <si>
    <t>Armando López</t>
  </si>
  <si>
    <t>Departamento TI</t>
  </si>
  <si>
    <t>Información Actualizada</t>
  </si>
  <si>
    <t xml:space="preserve">Actualizar la información del sitio en el apartado de Transparencia. </t>
  </si>
  <si>
    <t>Comisión de Transparencia</t>
  </si>
  <si>
    <t xml:space="preserve">Apertura de datos de la información que esta incluida en el apartado de Transparencia </t>
  </si>
  <si>
    <t>Porcentaje de la información publicada</t>
  </si>
  <si>
    <t>(Información publicada/total de información en el apartado de transparencia)*100</t>
  </si>
  <si>
    <t>Diagnóstico para determinar la apertura de datos de una dirección o departamento sustantivo</t>
  </si>
  <si>
    <t>Diagnóstico realizado</t>
  </si>
  <si>
    <t xml:space="preserve">El diagnóstico se realizará a la Dirección de la Ética Pública. </t>
  </si>
  <si>
    <r>
      <rPr>
        <b/>
        <sz val="11"/>
        <color theme="1"/>
        <rFont val="Calibri"/>
        <family val="2"/>
        <scheme val="minor"/>
      </rPr>
      <t>Etapas DTI</t>
    </r>
    <r>
      <rPr>
        <sz val="11"/>
        <color theme="1"/>
        <rFont val="Calibri"/>
        <family val="2"/>
        <scheme val="minor"/>
      </rPr>
      <t xml:space="preserve">
1.Diagnóstico y propuesta de Datos. 
2.Diseño del sistema.
3.Desarrollo o programación.
4.Pruebas y puesta en producción.
</t>
    </r>
    <r>
      <rPr>
        <b/>
        <sz val="11"/>
        <color theme="1"/>
        <rFont val="Calibri"/>
        <family val="2"/>
        <scheme val="minor"/>
      </rPr>
      <t>Etapas Datos Abiertos</t>
    </r>
    <r>
      <rPr>
        <sz val="11"/>
        <color theme="1"/>
        <rFont val="Calibri"/>
        <family val="2"/>
        <scheme val="minor"/>
      </rPr>
      <t xml:space="preserve">
1.Identificación de la demanda de datos. 
2.Evaluación y estado de los datos.
3.Priorización de los conjuntos de datos a liberar.
4.Análisis de la confiabilidad de la información.
5.Limpieza de los conjuntos de datos.
6.Metadatos.
7.Formato abierto.
8.Asignación de la licencia de uso.
9.Publicación de los datos. 
10. Promoción y comunicación de los Datos Abiertos.
</t>
    </r>
  </si>
  <si>
    <t xml:space="preserve">Comisión de discapacidad </t>
  </si>
  <si>
    <t>Comisión LGTBI</t>
  </si>
  <si>
    <t>Comisión de Emergencias</t>
  </si>
  <si>
    <t xml:space="preserve">Comisión de Emergencias </t>
  </si>
  <si>
    <t>Comisión Ambiental</t>
  </si>
  <si>
    <t xml:space="preserve">Armando López </t>
  </si>
  <si>
    <t>Documentos de prevención elaborados</t>
  </si>
  <si>
    <t xml:space="preserve">Porcentaje de pagos evitados al Estado en ejecución de sentencias por recursos de amparo, respecto a los montos demandados. </t>
  </si>
  <si>
    <t xml:space="preserve">Lograr el 80% de los procesos con sentencia favorable al Estado en lo contencioso administrativo. </t>
  </si>
  <si>
    <t xml:space="preserve">Porcentaje de procesos con sentencia favorable al Estado en lo contencioso administrativo, respecto al total de procesos con sentencia favorables más los de sentencia desfavorables. </t>
  </si>
  <si>
    <t>(Total de procesos con sentencias favorables / Total de procesos con sentencias favorables más los procesos con sentencias desfavorables  en el año)*100</t>
  </si>
  <si>
    <t xml:space="preserve">(Reforestación de los arboles - arbores talados o aprovechados ilegalmente/reforestación total alcanzada)* 100 </t>
  </si>
  <si>
    <t xml:space="preserve">Porcentaje de  recuperación  de las áreas afectadas por la tala de arboles.
</t>
  </si>
  <si>
    <t>PORCENTAJE AVANCE 1° 
TRIM 2022</t>
  </si>
  <si>
    <t>PORCENTAJE AVANCE 2° 
TRIM 2022</t>
  </si>
  <si>
    <t>PORCENTAJE AVANCE 3° 
TRIM 2022</t>
  </si>
  <si>
    <t>TRIM 2022</t>
  </si>
  <si>
    <t xml:space="preserve">PORCENTAJE AVANCE ANUAL 2022 </t>
  </si>
  <si>
    <t xml:space="preserve">Jorge Oviedo Alvarez </t>
  </si>
  <si>
    <t xml:space="preserve">Jorge Oviedo Alvarez / Coordina Dirección de Desarrollo Institucional </t>
  </si>
  <si>
    <t xml:space="preserve">El Plan de Trabajo se elaboro y fue aprobado en la sesión de la Comisión Ambiental, del viernes 10 de diciembre de 2021.  </t>
  </si>
  <si>
    <t>El informe de cumplimiento del Plan de Trabajo del año 2021, fue enviado por correo electrónico el 9 de febrero 2022, dirigido a todo el personal sobre calificación obtenida en cumplimiento PGAI: La Comisión Ambiental de la institución desea compartirles la nota de retroalimentación que recibimos con la nota obtenida en la implementación del Programa de Gestión Ambiental Institucional, con calificación de 97,63 para una Excelente Gestión Ambiental.</t>
  </si>
  <si>
    <t>El informe de cumplimiento de acciones de retroalimentación del seguimiento virtual de implementación del Programa de Gestión
Ambiental Institucional de la Procuraduría General de la República fue enviado el, 08 de febrero del 2022, en el oficio DIGECA-087-2022.</t>
  </si>
  <si>
    <t>PORCENTAJE AVANCE 4° 
TRIM 2022</t>
  </si>
  <si>
    <r>
      <t xml:space="preserve">2022: Aprobación    
2023: Divulgación     
2024 -2026: Seguimiento.     
El peso porcentual de cada etapa es de un 20%, para un total del 100%, al final del período.   
</t>
    </r>
    <r>
      <rPr>
        <b/>
        <sz val="8"/>
        <rFont val="Arial"/>
        <family val="2"/>
      </rPr>
      <t>Esta meta es de cumplimiento al  cuarto trimestre.</t>
    </r>
  </si>
  <si>
    <t xml:space="preserve">El Plan de trabajo fue presentado mediante el oficio CEV-OFI-01-2022 del 2 de marzo de 2022, remitido el día 14 de marzo de 2021 a la Sra. Maribel Salazar y al resto de integrantes de la comisión. </t>
  </si>
  <si>
    <t xml:space="preserve">En el año 2019, esta Comisión elaboró el Diagnóstico de Oportunidad Ética, del cual se emitió un informe que fue puesto en conocimiento de los Jerarcas Institucionales, quienes solicitaron elaborar un Plan de acción de las debilidades encontradas en éste. Una vez redactadas y aprobadas las recomendaciones – CIEV-ACTA-02-2021 del 20 de mayo de 2021 - se pusieron en conocimiento tanto de nuestras jefaturas como de la CNRV, mediante el oficio CEV-OFI-005-2021 del 11 de junio del 2021, por correo electrónico.
Sobre el particular, en la reunión realizada el pasado 05 de enero del presente año, se tomó la determinación de darle seguimiento a dichas recomendaciones; gestión, que se va a realizar de forma trimestral, a partir del mes de abril de 2022– Ver CIEV-ACTA-01-2022-. </t>
  </si>
  <si>
    <t xml:space="preserve">Programar, adquirir, abastecer y custodiar las herramientas y los materiales necesarios, para el buen funcionamiento del departamento. 
</t>
  </si>
  <si>
    <t>Esta meta es de cumplimiento al IV Trimestre. 
1. PGR-ADI-SSG-ADMQP-2 Procedimiento Administracion y Custodia de los QuickPass 2017 
2. PGR-ADI-SSG-MANTE-3 Procedimiento Mantenimiento de edificaciones
3. PGR-ADI-SSG-ADMTRA-3 Procedimiento Administración de Transporte
4. PGR-ADI-SSG-SEFOTO-3 Procedimiento Servicio Fotocopiado</t>
  </si>
  <si>
    <t xml:space="preserve">Esta meta es de cumplimiento al cuarto trimestre. </t>
  </si>
  <si>
    <t>Esta meta es de cumplimiento para el cuarto periódo. 
El nivel de satisfacción se va a calificar de 1 a 10, donde 1 es insatisfecho y 10 muy satisfecho
La encuesta se aplicará en noviembre.</t>
  </si>
  <si>
    <t>Meta anual, de cumplimiento cuarto período.
El nivel de satisfacción se va a calificar de 1 a 10, donde 1 es insatisfecho y 10 muy satisfecho
La encuesta se aplicará en noviembre.</t>
  </si>
  <si>
    <t>Meta anual, de cumplimiento cuarto período.
1. PGR-ADI-NSA-AC-Atencion_usuarios_2020
2. PGR-ADI-NSA-OCI Correspondencia Interna 2020
3. PGR-ADI-NSA-RCD_Archivo_Central_2020Archivo Central 2020
4. PGR-ADI-NSA-RCD-Recepcion_Documentos_2020</t>
  </si>
  <si>
    <t>talados</t>
  </si>
  <si>
    <t>Sembrado</t>
  </si>
  <si>
    <t>donado</t>
  </si>
  <si>
    <t>Reforestado</t>
  </si>
  <si>
    <t>Reforestado -Talado</t>
  </si>
  <si>
    <t>I trimestre</t>
  </si>
  <si>
    <t xml:space="preserve">II trimestre </t>
  </si>
  <si>
    <t xml:space="preserve">III trimestre </t>
  </si>
  <si>
    <t>IV trimestre</t>
  </si>
  <si>
    <t xml:space="preserve">Anual </t>
  </si>
  <si>
    <t xml:space="preserve">Talado </t>
  </si>
  <si>
    <t>(Reforestación de los arboles - arbores talados o aprovechados ilegalmente/reforestación total alcanzada)* 100</t>
  </si>
  <si>
    <t xml:space="preserve">Reforestación de los arboles </t>
  </si>
  <si>
    <t>Arboles talados o aprovechados ilegalmente</t>
  </si>
  <si>
    <t xml:space="preserve">Reforestación total alcanzada </t>
  </si>
  <si>
    <t>(1460-33)</t>
  </si>
  <si>
    <t xml:space="preserve">I Trimestre </t>
  </si>
  <si>
    <t>NA</t>
  </si>
  <si>
    <t>No se ha realizado informe de acciones de mejora</t>
  </si>
  <si>
    <t>2022: 1.Política sobre Discapacidad
Meta de cumplimieno al cuarto trimestre.</t>
  </si>
  <si>
    <t>Programa de formación continua y capacitación.</t>
  </si>
  <si>
    <t xml:space="preserve">Formulación de la Relación de Puestos anual, seguimiento y monitoreo. </t>
  </si>
  <si>
    <t>El documento fue remitido a la Dirección de Desarrollo</t>
  </si>
  <si>
    <t xml:space="preserve">2022: Elaborar  y apobar la política "Teletrabajo Pos-Pandemía" . </t>
  </si>
  <si>
    <t>El documento fue remitido a la Dirección de Desarrolllo</t>
  </si>
  <si>
    <t>Proceso Infraestructura y Soporte: Minor Gomez, Glend Muñoz Garcia</t>
  </si>
  <si>
    <t xml:space="preserve">Departamento TI/ Coordina Dirección de Desarrollo Institucional  </t>
  </si>
  <si>
    <r>
      <rPr>
        <b/>
        <sz val="8"/>
        <rFont val="Arial"/>
        <family val="2"/>
      </rPr>
      <t xml:space="preserve">Esta meta es de cumplimiento al cuarto trimestre. </t>
    </r>
    <r>
      <rPr>
        <sz val="8"/>
        <rFont val="Arial"/>
        <family val="2"/>
      </rPr>
      <t xml:space="preserve">
1. PGR-ADI-SPE-ADMCA-4 Procedimiento Administración de caja chica
2. PGR-ADI-SPE-CCPRE-3 Procedimiento Elaboración de Certificaciones de contenido presupuestario
3. PGR-ADI-SPE-COMPR-3 Procedimiento Generación de compromisos para servicios de prestación continua 
4. PGR-ADI-SPE-EJECIE-4 Procedimiento Ejecución del cierre 
5. PGR-ADI-SPE-EJPAG-4 Procedimiento Ejecución de pagos 
6. PGR-ADI-SPE-EXPRO-4 Procedimiento Pago de adquisición de inmuebles
7. PGR-ADI-SPE-PAGPLA-4 Procedimiento Control de pagos de planilla versus SIGAF y proyecciones 
8. PGR-ADI-SPE-RECONT-4 Procedimiento Elaboración del reporte de estado de los procesos
9. PGR-ADI-SPE-TRASP-4 Procedimiento Traslados de partidas
10. PGR-ADI-SPE-VIAT-3 Procedimiento Ejecución de anticipo y liquidación de Viáticos</t>
    </r>
  </si>
  <si>
    <t>II Trimestre</t>
  </si>
  <si>
    <t xml:space="preserve">I Semestre </t>
  </si>
  <si>
    <t>(9596-580)</t>
  </si>
  <si>
    <t>Pronunciamientos e Informes emitidos</t>
  </si>
  <si>
    <t>Programado 2022</t>
  </si>
  <si>
    <r>
      <t xml:space="preserve">2022:  </t>
    </r>
    <r>
      <rPr>
        <b/>
        <sz val="11"/>
        <color theme="1"/>
        <rFont val="Tahoma"/>
        <family val="2"/>
      </rPr>
      <t>274,00</t>
    </r>
  </si>
  <si>
    <t>2023:  274,00</t>
  </si>
  <si>
    <t>2024:  274,00</t>
  </si>
  <si>
    <t>PF.01.01 Porcentaje de consultas acumuladas resueltas de períodos anteriores</t>
  </si>
  <si>
    <t>Formula:</t>
  </si>
  <si>
    <t xml:space="preserve">(total de consultas acumuladas al año t-1 resueltas /total de consultas acumuladas al año t-1 sin resolver)   </t>
  </si>
  <si>
    <t>Avance al   30 de junio del 2022</t>
  </si>
  <si>
    <t>Cantidad de consultas resueltas</t>
  </si>
  <si>
    <t>Porcentaje de cumpliento</t>
  </si>
  <si>
    <t>Programado</t>
  </si>
  <si>
    <t>Alcanzado</t>
  </si>
  <si>
    <t>Porcentaje de avance</t>
  </si>
  <si>
    <t xml:space="preserve"> Actuación Notarial Formalizada </t>
  </si>
  <si>
    <t>PF.01.03 Porcentaje de  ahorro en la formalización de escrituras</t>
  </si>
  <si>
    <t xml:space="preserve"> [(Costo Honorarios privados - Costo operación de la Notaria / costo honorarios privados)]*100 </t>
  </si>
  <si>
    <t>Año</t>
  </si>
  <si>
    <t>Meta Programada</t>
  </si>
  <si>
    <t>Cantidad de escrituras formalizadas</t>
  </si>
  <si>
    <t>META ANUAL 2023</t>
  </si>
  <si>
    <t>Plan Anual Operativo 2023: Dirección Derecho Público</t>
  </si>
  <si>
    <t>META TRIMESTRAL 2023</t>
  </si>
  <si>
    <t>97,95%</t>
  </si>
  <si>
    <t>Plan Anual Operativo 2023: Dirección Derecho Función Público</t>
  </si>
  <si>
    <t>Plan Anual Operativo 2023: Dirección Derecho Agrario Ambiental</t>
  </si>
  <si>
    <t>(Total de informaciones posesorias feneciadas /Total de informaciones posesorias fenecidas programadas)</t>
  </si>
  <si>
    <t>[(Total de personas capacitadas en el año /Total de personas capacitadas programadas]*100</t>
  </si>
  <si>
    <t xml:space="preserve">Plan Anual Operativo 2023: Dirección Derecho Penal </t>
  </si>
  <si>
    <t xml:space="preserve">Se recupera lo talado o aprovechado ilegalmente  y adicionalmente  se reforesta un 90%, es decir por cada arbol talado  o aprovechado ilegalmente se siembran 10 arboles.
La  mejor forma de reparar el daño provocado al ambiente, por efecto de una tala de árboles, es exigirle al infractor que siembre diez árboles por cada árbol talado, tomando en cuenta la irreparable pérdida en lo que atañe a los servicios forestales que el árbol talado producía en beneficio del ambiente.
</t>
  </si>
  <si>
    <t xml:space="preserve">Plan Anual Operativo 2023: Departamento Notaria del Estado </t>
  </si>
  <si>
    <t xml:space="preserve">META ANUAL 2023 </t>
  </si>
  <si>
    <t>3.1.7</t>
  </si>
  <si>
    <t xml:space="preserve">Sistema Costarricense de Información Jurídica modernizado </t>
  </si>
  <si>
    <t xml:space="preserve">Francisco Salas Ruíz </t>
  </si>
  <si>
    <t xml:space="preserve">El desarrollo de esta modernización queda sujeta a la asignación de los recursos internos o de concretar alianzas externas para su desarrollo.                              
2023: Análisis de los sistemas para determinar oportunidades de mejora. </t>
  </si>
  <si>
    <t>Plan Anual Operativo 2023: Dirección Ética Pública</t>
  </si>
  <si>
    <t xml:space="preserve">Dichas evaluaciones se realizarán dos veces al año. 
</t>
  </si>
  <si>
    <t>[(Total de denuncias resueltas en el año t/total de denuncias ingresadas en el año 2020) *100</t>
  </si>
  <si>
    <t xml:space="preserve">Gestionar el presupuesto y/o alianzas estratégicas para conformar una comisión interdisciplinaria, para establecer parámetros de cuantificación del daño social.
2022: Terminos de referencia y programación de los recursos en el anteproyecto de presupuesto para el año 2023 o gestionar recursos de cooperación internacional. 
2023: Asignación de Fondos y ejecución. 
</t>
  </si>
  <si>
    <t>Plan Anual Operativo 2023: Prensa</t>
  </si>
  <si>
    <r>
      <t xml:space="preserve">Las diferentes comisiones institucionales requieren el apoyo de prensa en la divulgación de su accionar. 
</t>
    </r>
    <r>
      <rPr>
        <b/>
        <sz val="8"/>
        <color rgb="FFFF0000"/>
        <rFont val="Arial"/>
        <family val="2"/>
      </rPr>
      <t xml:space="preserve">                                                     </t>
    </r>
  </si>
  <si>
    <t>Plan Anual Operativo 2023: Departamento Tecnologías de Información</t>
  </si>
  <si>
    <t xml:space="preserve">Políticas elaboradas </t>
  </si>
  <si>
    <t xml:space="preserve">De los resultados obtenidos se realizan acciones de mejora.
</t>
  </si>
  <si>
    <t>Plan Anual Operativo 2023: Contraloría de Servicios</t>
  </si>
  <si>
    <r>
      <t xml:space="preserve">2022: Entrega del informe a los jerarcas. 
2023: Implementación del Plan de mejora
</t>
    </r>
    <r>
      <rPr>
        <b/>
        <sz val="8"/>
        <rFont val="Arial"/>
        <family val="2"/>
      </rPr>
      <t/>
    </r>
  </si>
  <si>
    <t xml:space="preserve">100%  del presupuesto que permita la operatividad institucional, sin llegar a cierre técnico, del año 2024.   
</t>
  </si>
  <si>
    <t xml:space="preserve">Plan Anual Operativo 2023: Dirección de Desarrollo Institucional </t>
  </si>
  <si>
    <t>Formular el Plan Anual Operativo 2024 en coordinación con las Direcciones y  Departamentos  de la PGR</t>
  </si>
  <si>
    <t xml:space="preserve">2023: Formación - Capacitación </t>
  </si>
  <si>
    <t xml:space="preserve">Realizar un plan por año. </t>
  </si>
  <si>
    <t xml:space="preserve">Diseñar e implementar  un Plan de Trabajo de actividades que incentiven el trabajo en equipo. </t>
  </si>
  <si>
    <t>Plan de Trabajo diseñado e implementado</t>
  </si>
  <si>
    <t xml:space="preserve">2023: Diseño de la propuesta (como por ejemplo: cuerdas bajas, cuerdas altas, trabajo en equipo, entre otros).     </t>
  </si>
  <si>
    <t xml:space="preserve">1.Planificación Operativa
2.Planificación Estratégica
3.Elaboración del informe de labores
4.Seguimiento Operativo
5.Seguimiento a la programación
</t>
  </si>
  <si>
    <t>Plan Anual Operativo 2023: Departamento de Proveeduría</t>
  </si>
  <si>
    <t>Plan Anual Operativo 2023: Departamento de Servicios Generales</t>
  </si>
  <si>
    <t>Plan Anual Operativo 2023: Departamento Financiero Contable</t>
  </si>
  <si>
    <t>(Total de lineas de Plan de Compras adquiridas / total de líneas incluidas en el Plan de Compras) * 100</t>
  </si>
  <si>
    <t>(Total de solicitudes de contratación tramitadas / Total de solicitudes de contratación recibidas para revisión * 100.)</t>
  </si>
  <si>
    <t>Porcentaje de facturas devengadas. (MAP)</t>
  </si>
  <si>
    <t xml:space="preserve">Plan Anual Operativo 2023: Departamento Registro y Control Documental </t>
  </si>
  <si>
    <t xml:space="preserve">Realizar el tratamiento archivístico a los documentos transferidos al Archivo Central 
</t>
  </si>
  <si>
    <r>
      <t xml:space="preserve">La aprobación de nuevas directrices de restricción de gasto podría afectar el nivel de ejecución prespuestaría. 
</t>
    </r>
    <r>
      <rPr>
        <b/>
        <sz val="8"/>
        <rFont val="Arial"/>
        <family val="2"/>
      </rPr>
      <t/>
    </r>
  </si>
  <si>
    <t>Plan Anual Operativo 2023: Subdirección</t>
  </si>
  <si>
    <t>Porcentaje de cumplimiento del  Plan de Compras. (MAP)</t>
  </si>
  <si>
    <t>Alcanzar el 90% de la ejecución presupuestaria. 
Porcentaje de ejecución presupuestaria. (MAP)</t>
  </si>
  <si>
    <t>(Total de etapas realizadas / 4) *100</t>
  </si>
  <si>
    <t>(Total de consultas atendidas/ total de consultas realizadas*100</t>
  </si>
  <si>
    <t>(Total de metas cumplidas/ Total metas  programadas)*100</t>
  </si>
  <si>
    <t>(Total recursos ejecutados/total recursos asignados) * 100</t>
  </si>
  <si>
    <t xml:space="preserve"> (Total de programas informáticos desarrollados/ Total de programas informaticos proyectados)*100</t>
  </si>
  <si>
    <t>(Total de manuales actualizados / total de manuales del departamento)*100%</t>
  </si>
  <si>
    <t>(Total de políticas actualizadas / Total de Políticas)*100</t>
  </si>
  <si>
    <t>(Total de procesos de autoevaluación realizados/Total de procesos de autoevaluación programados)*100</t>
  </si>
  <si>
    <t>(Total de informes solicitados/Total de informes programados)*100</t>
  </si>
  <si>
    <t xml:space="preserve">  (Total de manuales actualizados/ total de manuales aprobados)*100%</t>
  </si>
  <si>
    <t>(Total presupuesto aprobado / Total presupuesto solicitado) * 100</t>
  </si>
  <si>
    <t>(Total de manuales actualizados / total de manuales )*100</t>
  </si>
  <si>
    <t xml:space="preserve"> (Total de informes revisados /Total de informes entregados)* 100 
</t>
  </si>
  <si>
    <t>(Total de  manuales actualizados / total de manuales del departamento)*100%</t>
  </si>
  <si>
    <t>(Total de expedientes completos/Total de expedientes abiertos) * 100%</t>
  </si>
  <si>
    <t>(Total de manuales actualizados / total de manuales del departamento)*100%.</t>
  </si>
  <si>
    <t>(Total de modificaciones realizadas/Total de modificaciones programadas)*100</t>
  </si>
  <si>
    <t>(Total de arqueos correctos / Total arqueos realizados)*100</t>
  </si>
  <si>
    <t>(Total de cheques emitidos/ Total de cheques solicitados) *100</t>
  </si>
  <si>
    <t>(Total de facturas reintegradas /Total de facturas canceladas) *100</t>
  </si>
  <si>
    <t>(Total de  manuales  procedimientos actualizados / total de manuales del departamento)*100%</t>
  </si>
  <si>
    <t>(Total de solicitudes atendidas / total solicitudes recibidas) *100</t>
  </si>
  <si>
    <t>Grado de satisfacción de las personas capacitadas.</t>
  </si>
  <si>
    <t>Porcentaje del grado de satisfacción de las personas capacitadas (calidad)</t>
  </si>
  <si>
    <t>Porcentaje de pagos evitados al Estado en procesos de conocimiento respecto a los montos demandados (Eficacia)</t>
  </si>
  <si>
    <t>(Total de personas capacitads en el año / Total de personas capacitadas programas)*100</t>
  </si>
  <si>
    <t>[1-(Total de montos condenados/Total de montos demandados)]*100</t>
  </si>
  <si>
    <t xml:space="preserve">Porcentaje de personas capacitadas </t>
  </si>
  <si>
    <t xml:space="preserve">(Número total de personas satisfechas con la capacitación recibida/ número total de las personas que contestaron la encuesta) </t>
  </si>
  <si>
    <t>Porcentaje de consultas acumuladas resueltas de períodos anteriores. (Gestión/ Eficacia)</t>
  </si>
  <si>
    <t xml:space="preserve">(Total de consultas acumuladas al año t-1 resueltas /total de consultas acumuladas al año t-1 sin resolver)  </t>
  </si>
  <si>
    <t>[(Total costos honorarios privados - Total costos operación de la Notaria / Total costos honorarios privados)]*100</t>
  </si>
  <si>
    <t xml:space="preserve">Departamento TI/Francisco Salas Ruíz </t>
  </si>
  <si>
    <t>[(Total de personas capacitadas en el año t/total de personas capacitadas en el año 2016) -1]*100</t>
  </si>
  <si>
    <t>(Total de autoevaluaciones realizadas / total de autoevaluaciones programadas) * 100</t>
  </si>
  <si>
    <t>(Total de Políticas actualizadas / Total de Políticas)*100</t>
  </si>
  <si>
    <t>1.2.</t>
  </si>
  <si>
    <t xml:space="preserve">Porcentaje de satisfación de los servicios de TI. </t>
  </si>
  <si>
    <t>(Total de usuarios que se consideran satisfechos con el servicio prestado con nivel bueno, muy bueno y excelente/ total de los usuarios que llenaron la encuesta)*100</t>
  </si>
  <si>
    <t>(Total de solicitudes  atendidas/total de solicitudes reportadas)*100</t>
  </si>
  <si>
    <r>
      <t xml:space="preserve">2023-2026:Seguimiento y actualización del modelo.
</t>
    </r>
    <r>
      <rPr>
        <b/>
        <sz val="8"/>
        <rFont val="Arial"/>
        <family val="2"/>
      </rPr>
      <t/>
    </r>
  </si>
  <si>
    <t>Porcentaje de puestos ocupados. (MAP)</t>
  </si>
  <si>
    <t>(Total de plazas ocupadas/Total de plazas autorizadas)*100</t>
  </si>
  <si>
    <t>Porcentaje de solicitudes de contratación tramitadas.(MAP)</t>
  </si>
  <si>
    <t>(Total de solicitudes tramitadas/ total de solicitudes presentadas )*100</t>
  </si>
  <si>
    <t>(Total de facturas devengadas/total de facturas recibidas)*100</t>
  </si>
  <si>
    <t xml:space="preserve">((Total de visados remitidos-devueltos)/(Total de visados remitidos))*100
</t>
  </si>
  <si>
    <t>((Total de liquidaciones tramitadas-liquidaciones devueltos MJP)/(Total de liquidaciones tramitadas))*100</t>
  </si>
  <si>
    <t>((Total de anticipos de viáticos tramitados -Total de anticipos de viáticos devueltos MJP) /(Total de anticipos de viáticos tramitados)) *100</t>
  </si>
  <si>
    <t>(Total de expedientes tratados/ total de expedientes transferidos)*100</t>
  </si>
  <si>
    <t>Porcentaje de expedientes con tratamiento archivístico (MAP)</t>
  </si>
  <si>
    <t>(Total Presupuesto ejecutado /Total  Presupuesto aprobado)  * 100</t>
  </si>
  <si>
    <t>3.1.2</t>
  </si>
  <si>
    <t>3.1.3</t>
  </si>
  <si>
    <t>3.1.4</t>
  </si>
  <si>
    <t>3.1.5</t>
  </si>
  <si>
    <t>5.1.1</t>
  </si>
  <si>
    <r>
      <t xml:space="preserve">2023: Actualización de las siguientes políticas: 
1.  Política evaluación de controles e implementación de medidas correctivas. 
2. Política para garantizar contenidos confidenciales de información de manejo institucional.  
3. Política de control interno y calidad de los procesos.  
</t>
    </r>
    <r>
      <rPr>
        <b/>
        <sz val="8"/>
        <color rgb="FFFF0000"/>
        <rFont val="Arial"/>
        <family val="2"/>
      </rPr>
      <t/>
    </r>
  </si>
  <si>
    <t xml:space="preserve"> 2 manuales</t>
  </si>
  <si>
    <t xml:space="preserve">Estan pendiente de elaborar los manuales de procedimientos de las siguientes direcciones: Derecho Penal y revisión Dirección Ética Pública.                          
</t>
  </si>
  <si>
    <t xml:space="preserve">Realizar dos  autoevaluaciones del Sistema de Control Interno de la PGR del año 2023 y formular el Plan de Mejoras respectivo. </t>
  </si>
  <si>
    <t>Porcentaje de avance de los  procesos programados de Autoevaluación 2023</t>
  </si>
  <si>
    <t xml:space="preserve">El resultado de los dos procesos de autoevaluación deben de estar presentados a los jerarcas antes de terminar el año. 
Procesos: 1. Control de vacaciones. 2. Proceso Consultivo: "Auditoria de proceso - atención efectiva de las consultas". </t>
  </si>
  <si>
    <t xml:space="preserve">2023: Definir e implementar el Plan de Comunicación.
</t>
  </si>
  <si>
    <t xml:space="preserve">Total del programa de capacitación diseñado e implementado. </t>
  </si>
  <si>
    <t xml:space="preserve">Se debe capacitar al personal sobre la temática de Control Interno y SEVRI, para que permita fortalecer la cultura de Control Interno. </t>
  </si>
  <si>
    <t xml:space="preserve">Total del plan de comunicación elaborado. </t>
  </si>
  <si>
    <t>Total del Marco Orientador actualizado.</t>
  </si>
  <si>
    <t>Total del plan de SEVRI implementado.</t>
  </si>
  <si>
    <t xml:space="preserve">2023: Elaboración del Plan de implementación.
2024-2026: Ejecución y seguimiento. </t>
  </si>
  <si>
    <t xml:space="preserve">(Inventario realizado/2)*100 </t>
  </si>
  <si>
    <t xml:space="preserve">Realizar 2 inventarios aleatorios de los activos fijos. 
</t>
  </si>
  <si>
    <t xml:space="preserve">Por semestre se verificará el inventario del 25% de funcionarios seleccionados aleatoreamente.
</t>
  </si>
  <si>
    <t>(Boletas ingresada en SIBINET/Boletas confeccionadas)*100%</t>
  </si>
  <si>
    <t>Porcentaje de movimientos actualizados en SIBINET.</t>
  </si>
  <si>
    <t>Las boletas iniciaran numeración a partir de dada 1 de enero, y se llevará control de la fecha de ingreso a SIBINET y del funcionario que realiza el registro.</t>
  </si>
  <si>
    <t>Porcentaje de solicitudes de vehículos tramitadas, para el traslado de los Procuradores y demás  personas funcionarias de la Procuraduría General de la República, en la atención de los procesos judiciales en los diferentes tribunales del país. (MAP)</t>
  </si>
  <si>
    <t xml:space="preserve">Porcentaje de efectividad de los visados remitidos al Ministerio de Justicia. </t>
  </si>
  <si>
    <t xml:space="preserve">Porcentaje de efectividad en las liquidaciones tramitadas. </t>
  </si>
  <si>
    <t xml:space="preserve">Porcentaje de efectividad de los anticipos tramitados.  </t>
  </si>
  <si>
    <t xml:space="preserve">Porcentaje de eliminaciones efectuadas al finalizar el año.
</t>
  </si>
  <si>
    <t>(Cantidad de solicitudes de Eliminación documental atendidas/Cantidad de Solicitudes de eliminación recibidas)*100</t>
  </si>
  <si>
    <t>Registros del periodo que va del 1 de noviembre del periodo anterior al 31 de octubre de año evaluado.</t>
  </si>
  <si>
    <t xml:space="preserve">Entendiendose que el tratamiento de los expedientes es lo que corresponde a la labor ordinaria, en caso de los expedientes de los despachos del Procurador General y Procurador General Adjunto, por el tratamiento especial que se debe realizar, no se contabilizara en esta meta, sin embargo se informara en su momento. </t>
  </si>
  <si>
    <t xml:space="preserve">Auditoria realizada. </t>
  </si>
  <si>
    <t xml:space="preserve">2023: Actualización de las siguientes políticas: 
1.Política para la asignación de espacios de parqueo a funcionarios de la Institución 
2.Política sobre Impresión de Documentos
3.Política Protección Activos 
4.Política para la Producción, Custodia y Préstamo de Documentos
5. Política en el uso de Firma Digital.
</t>
  </si>
  <si>
    <t xml:space="preserve">Una actualización por trimestre. 
</t>
  </si>
  <si>
    <r>
      <t xml:space="preserve">1. PGR-ADI-ADI-FISCON-3 Procedimiento Fiscalización de contratos
2. PGR-ADI-ADI-FORPRE-3 Procedimiento Formulación Presupuestaria
3, PGR-ADI-ADI-INFCON-3 Procedimiento Elaboración informe de contingentes
4, PGR-AEP-AEP-GESDOC-3 Gestión documental
5. PGR-AEP-AEP-SERUSU-3 Servicio al usuario
</t>
    </r>
    <r>
      <rPr>
        <sz val="8"/>
        <color rgb="FFFF0000"/>
        <rFont val="Arial"/>
        <family val="2"/>
      </rPr>
      <t xml:space="preserve">
</t>
    </r>
  </si>
  <si>
    <t>Porcentaje de procesos de informaciones posesorias fenecidas eliminados.</t>
  </si>
  <si>
    <t>(Total de procesos de informaciones posesorias fenecidas eliminados /Total de procesos de informaciones posesorias fenecidas programados)</t>
  </si>
  <si>
    <t xml:space="preserve">Porcentaje de expedientes judiciales fenecidas eliminados </t>
  </si>
  <si>
    <t>(Total de expedientes judiciales fenecidas eliminados /Total de expedientes fenecidos programados)</t>
  </si>
  <si>
    <t xml:space="preserve">Porcentaje de expedientes judiciales fenecidas   eliminados </t>
  </si>
  <si>
    <t>(Total de expedientes judiciales fenecidas  eliminados /Total de expedientes fenecidos programados)</t>
  </si>
  <si>
    <t xml:space="preserve">Porcentaje de expedientes judiciales fenecidos junto con las respectivas copias de los expedientes administrativos. </t>
  </si>
  <si>
    <r>
      <rPr>
        <b/>
        <sz val="9"/>
        <rFont val="Arial"/>
        <family val="2"/>
      </rPr>
      <t xml:space="preserve">Justificación: </t>
    </r>
    <r>
      <rPr>
        <sz val="9"/>
        <rFont val="Arial"/>
        <family val="2"/>
      </rPr>
      <t>Liberar espacio en oficinas y pasillos de conformidad con lo establecido en la circular PGA-CIR-007-2022, y mantener la viabilidad de la política de teletrabajo creado según Ley para regular el teletrabajo N° 9738 /</t>
    </r>
    <r>
      <rPr>
        <b/>
        <sz val="9"/>
        <rFont val="Arial"/>
        <family val="2"/>
      </rPr>
      <t xml:space="preserve"> Observación:</t>
    </r>
    <r>
      <rPr>
        <sz val="9"/>
        <rFont val="Arial"/>
        <family val="2"/>
      </rPr>
      <t xml:space="preserve"> La eliminación de los expedientes se hará en 2 etapas:
A) Eliminación de expediente judicial y administrativo físico, salvo los expedientes administrativos originales de los procesos especiales de expropiación.
B) Entrega de los archivos metalicos, salvo los que se requieran para los expedientes administrativos originales de los procesos de expropiaciones.  </t>
    </r>
  </si>
  <si>
    <t xml:space="preserve"> [1-(Total de montos condenados/Total de montos demandados)]*100</t>
  </si>
  <si>
    <t>Lograr el 90% de ahorro (gasto evitado) al Estado en cada período en la resolución de los procesos de conocimiento.</t>
  </si>
  <si>
    <r>
      <rPr>
        <b/>
        <sz val="9"/>
        <rFont val="Arial"/>
        <family val="2"/>
      </rPr>
      <t>Justificación:</t>
    </r>
    <r>
      <rPr>
        <sz val="9"/>
        <rFont val="Arial"/>
        <family val="2"/>
      </rPr>
      <t xml:space="preserve"> La PGR ha demostrado ejercer la representación legal con éxito en la gestión de los procesos de conocimiento obteniendo como resultado la contención del gasto público, mediante el gasto evitado en el pago de las sentencias. /</t>
    </r>
    <r>
      <rPr>
        <b/>
        <sz val="9"/>
        <rFont val="Arial"/>
        <family val="2"/>
      </rPr>
      <t xml:space="preserve"> Observación:</t>
    </r>
    <r>
      <rPr>
        <sz val="9"/>
        <rFont val="Arial"/>
        <family val="2"/>
      </rPr>
      <t xml:space="preserve"> En estos procesos podrían surgir factores externos que no son del control institucional, con incidencia directa en los resultados de las condenas. Estas metas pueden variar-ajustarse durante el año. Este indicador no comprende procesos monitorios dinerarios (cobro judicial) ni especial de expropiación.</t>
    </r>
  </si>
  <si>
    <t>(Total de personas capacitadas en el año / Total de personas capacitadas programas)*100</t>
  </si>
  <si>
    <t>(Número de personas satisfechas  con la actualización recibida / número  total de las personas que contestaron el instrumento)</t>
  </si>
  <si>
    <r>
      <rPr>
        <b/>
        <sz val="9"/>
        <rFont val="Arial"/>
        <family val="2"/>
      </rPr>
      <t>Justificación:</t>
    </r>
    <r>
      <rPr>
        <sz val="9"/>
        <rFont val="Arial"/>
        <family val="2"/>
      </rPr>
      <t xml:space="preserve"> elaborar la metodología y el instrumento para medir la satisfacción de los participantes del programa de aprendizaje y actualización.</t>
    </r>
  </si>
  <si>
    <t>Elaborar la metodología y el instrumento para medir la satisfacción de los participantes del programa de aprendizaje y actualización.</t>
  </si>
  <si>
    <t xml:space="preserve">(Total activos  registrado en SIBINET  periodo 2022/Total activos adquiridos y devengados en el periodo 2022)*100. 
</t>
  </si>
  <si>
    <r>
      <t xml:space="preserve">2022: Recopilación de la información. 
2023:Lógistica para el plan de inducción. </t>
    </r>
    <r>
      <rPr>
        <b/>
        <sz val="8"/>
        <rFont val="Arial"/>
        <family val="2"/>
      </rPr>
      <t xml:space="preserve">
</t>
    </r>
    <r>
      <rPr>
        <sz val="8"/>
        <rFont val="Arial"/>
        <family val="2"/>
      </rPr>
      <t xml:space="preserve">
</t>
    </r>
  </si>
  <si>
    <t xml:space="preserve">1.Sistema Datos Abiertos
2. Desarrollo de la automatización para la asignación de los expedientes. 
3.Sistema de Cubos Estadísticos Gerenciales. 
4.Inicio de migración web SIG-Linea- SIG-Bandeja.
5.Inicio de análisis de requerimientos de Sistema PEP, para registro de acciones internacionales. 
</t>
  </si>
  <si>
    <t>Proceso Desarrollo de Sistemas: Mayela Villarevia, Rodolfo Corrales, Justin Villalobos, Gabriel Vargas, Brandon Zamora , Luis Humberto Pérez Gonzalez</t>
  </si>
  <si>
    <t xml:space="preserve">En estos procesos podrían surgir factores externos que no son del control institucional, con incidencia directa en los resultados de las condenas. 
</t>
  </si>
  <si>
    <t>Justificación: elaborar la metodología y el instrumento para medir la satisfacción de los participantes del programa de aprendizaje y actualización.</t>
  </si>
  <si>
    <t xml:space="preserve">Justificación: Como fase inicial del programa de capacitación (aprendizaje y actualización) se proyecta capacitara 250 funcionarios de la administración pública. La cuantificación de la meta queda sujeta a revisión trimestral. </t>
  </si>
  <si>
    <t>Para el año 2023, se tiene programado elaborar dos documentos informativos, electrónicos ambos, sobre temas asociados al Programa 793 “Prevención, detección y combate de la corrupción”. La Dirección Procuraduría de la Ética Pública definirá los contenidos de estos instrumentos.</t>
  </si>
  <si>
    <t>2023-2026: Ejecución y seguimiento</t>
  </si>
  <si>
    <t>Porcentaje de ejecución presupuestaria. (Gestión /Economía)</t>
  </si>
  <si>
    <r>
      <t xml:space="preserve">El objetivo es el cumplimiento de la Estrategia de Comunicación  la Procuraduría que incluye 7 metas a desarrollar. El informe  de avance que presente debe  indicar el detalle de las metas que se están cumpliendo. </t>
    </r>
    <r>
      <rPr>
        <b/>
        <sz val="8"/>
        <rFont val="Arial"/>
        <family val="2"/>
      </rPr>
      <t xml:space="preserve">                                                                                                      
1.</t>
    </r>
    <r>
      <rPr>
        <sz val="8"/>
        <rFont val="Arial"/>
        <family val="2"/>
      </rPr>
      <t xml:space="preserve">Divulgar a través del boletín bimensual, comunicados de prensa, publicaciones en medios de comunicación el 100% de los contenidos de comunicación.
</t>
    </r>
    <r>
      <rPr>
        <b/>
        <sz val="8"/>
        <rFont val="Arial"/>
        <family val="2"/>
      </rPr>
      <t>2.</t>
    </r>
    <r>
      <rPr>
        <sz val="8"/>
        <rFont val="Arial"/>
        <family val="2"/>
      </rPr>
      <t xml:space="preserve">Divulgar el 100% de los movimientos de personal a través de correo institucional.                                                                                                                      </t>
    </r>
    <r>
      <rPr>
        <b/>
        <sz val="8"/>
        <rFont val="Arial"/>
        <family val="2"/>
      </rPr>
      <t>3.</t>
    </r>
    <r>
      <rPr>
        <sz val="8"/>
        <rFont val="Arial"/>
        <family val="2"/>
      </rPr>
      <t xml:space="preserve">Remitir a través de correo institucional la información de interés a todo el personal.                                                                                                               </t>
    </r>
    <r>
      <rPr>
        <b/>
        <sz val="8"/>
        <rFont val="Arial"/>
        <family val="2"/>
      </rPr>
      <t>4.</t>
    </r>
    <r>
      <rPr>
        <sz val="8"/>
        <rFont val="Arial"/>
        <family val="2"/>
      </rPr>
      <t xml:space="preserve">Charla de capacitación sobre técnicas para elaborar artículos de opinión.                                                                                                                                      </t>
    </r>
    <r>
      <rPr>
        <b/>
        <sz val="8"/>
        <rFont val="Arial"/>
        <family val="2"/>
      </rPr>
      <t>5.</t>
    </r>
    <r>
      <rPr>
        <sz val="8"/>
        <rFont val="Arial"/>
        <family val="2"/>
      </rPr>
      <t xml:space="preserve">Actualización de la página web y la intranet.                                                      </t>
    </r>
    <r>
      <rPr>
        <b/>
        <sz val="8"/>
        <rFont val="Arial"/>
        <family val="2"/>
      </rPr>
      <t xml:space="preserve">6. </t>
    </r>
    <r>
      <rPr>
        <sz val="8"/>
        <rFont val="Arial"/>
        <family val="2"/>
      </rPr>
      <t xml:space="preserve">Divulgar el 100% de los contenidos de comunicación generados.                             </t>
    </r>
    <r>
      <rPr>
        <b/>
        <sz val="8"/>
        <rFont val="Arial"/>
        <family val="2"/>
      </rPr>
      <t xml:space="preserve">                                                                                                                                                                                                                                                                                                                          7.</t>
    </r>
    <r>
      <rPr>
        <sz val="8"/>
        <rFont val="Arial"/>
        <family val="2"/>
      </rPr>
      <t xml:space="preserve">Divulgar el 100% de las capacitaciones promovidas por el  Departamento de Gestión Institucional de Recursos Humanos a través de correo institucional (Recursos Humanos es quien lo realiza)        </t>
    </r>
    <r>
      <rPr>
        <b/>
        <sz val="8"/>
        <rFont val="Arial"/>
        <family val="2"/>
      </rPr>
      <t xml:space="preserve"> 
</t>
    </r>
  </si>
  <si>
    <r>
      <t xml:space="preserve">2022: Integración de Comisión y estudio diagnóstico. 
2023: Elaboración y aprobación del programa.
</t>
    </r>
    <r>
      <rPr>
        <b/>
        <sz val="8"/>
        <rFont val="Arial"/>
        <family val="2"/>
      </rPr>
      <t/>
    </r>
  </si>
  <si>
    <t>83,21%</t>
  </si>
  <si>
    <t>98,63%</t>
  </si>
  <si>
    <t xml:space="preserve">Informe de "Estudios de cargas de trabajo", entregado.
</t>
  </si>
  <si>
    <t xml:space="preserve">1. Autoevaluación de Control Interno
2. Mejora Continua 
3. Atención de quejas, denuncias, reclamos y felicitaciones. </t>
  </si>
  <si>
    <t>Realizar 4 informes trimestrales de evaluación del Plan Anual Operativo 2022-2023</t>
  </si>
  <si>
    <t xml:space="preserve">Elaboración de las políticas de "Formación-Capacitación" y entrega a los jerarcas.
</t>
  </si>
  <si>
    <t>[salidas (¢) de las adquisiciones anteriores al año 2019/Inventario inicial (¢) de compras realizadas antes del 2019]*100%.</t>
  </si>
  <si>
    <t>Porcentaje de inventario de compras realizadas antes del año 2019</t>
  </si>
  <si>
    <t xml:space="preserve"> </t>
  </si>
  <si>
    <r>
      <t>En estos procesos podrían surgir factores externos que no son del control institucional, con incidencia directa en los resultados de las condenas. 
2022 Cantidad de acciones: 10.
2023 Cantidad de acciones: xx. Evaluar al final del año la cantidad de activas.</t>
    </r>
    <r>
      <rPr>
        <sz val="9"/>
        <color rgb="FFFF0000"/>
        <rFont val="Tahoma"/>
        <family val="2"/>
      </rPr>
      <t xml:space="preserve">
</t>
    </r>
  </si>
  <si>
    <r>
      <t xml:space="preserve">2022: 10% incremento, para un total de 2,984 personas capacitadas.
</t>
    </r>
    <r>
      <rPr>
        <b/>
        <sz val="9"/>
        <rFont val="Arial"/>
        <family val="2"/>
      </rPr>
      <t>2023: 10% incremento, para un total de 3,011 personas capacitadas.</t>
    </r>
    <r>
      <rPr>
        <sz val="9"/>
        <rFont val="Arial"/>
        <family val="2"/>
      </rPr>
      <t xml:space="preserve">
</t>
    </r>
  </si>
  <si>
    <r>
      <t xml:space="preserve">El objetivo es aumentar cada año la cantidad de denuncias  terminadas.
La línea base corresponde  al resultado  obtenido en el año 2020  que corresponde a un 40%  para un total de  122 denuncias terminadas de un total de 308 ingresadas.
2022: terminar 220 que representa  el  71% de las denuncias ingresadas
2023: terminar 222 que representa el  73%  de las denuncias ingresadas
</t>
    </r>
    <r>
      <rPr>
        <b/>
        <sz val="9"/>
        <color theme="1"/>
        <rFont val="Arial"/>
        <family val="2"/>
      </rPr>
      <t/>
    </r>
  </si>
  <si>
    <t xml:space="preserve">2022: Logística.
2023: Creación de la base de datos (sistema informático) y Digitalización de la información en la base de datos.
</t>
  </si>
  <si>
    <t xml:space="preserve">Sonia Pérez Hernández </t>
  </si>
  <si>
    <t xml:space="preserve">Realizar 1 auditoría anual. 
</t>
  </si>
  <si>
    <t>Actualización de las  políticas de la Subdirección</t>
  </si>
  <si>
    <r>
      <t xml:space="preserve">El objetivo es medir  la satisfacción de las personas que reciben capacitación durante el período.
La satisfacción se mide a partir de las calificaciones con un rubro de 86 al 100.
</t>
    </r>
    <r>
      <rPr>
        <b/>
        <sz val="9"/>
        <color theme="1"/>
        <rFont val="Arial"/>
        <family val="2"/>
      </rPr>
      <t/>
    </r>
  </si>
  <si>
    <r>
      <t xml:space="preserve">2023: Actualización de las siguientes políticas: 
1. Política para la comunicación de información institucional
2. Política Ambiental
</t>
    </r>
    <r>
      <rPr>
        <b/>
        <sz val="8"/>
        <color theme="1"/>
        <rFont val="Arial"/>
        <family val="2"/>
      </rPr>
      <t/>
    </r>
  </si>
  <si>
    <t xml:space="preserve">Los manuales de Procedimientos, fuerón revisados y actualizados, y enviados en el mes de diciembre 2022
1. PGR-ADI-SPR-ADMACT-4 Administración de Activos.
2. PGR-ADI-SPR-ADMALM-4 Administración de Almacen de Suministros
3. PGR-ADI-SPR-SERSUM-4 Servicio entrega suministros, materiales, mobiliario.
4. PGR-ADI-SPR-CONADM-4 Contratación Administrativa.
5.Prorroga y/o ampliación de contratos (elaboración 2022)
</t>
  </si>
  <si>
    <t xml:space="preserve">La eliminación de los expedientes se hará en 2 etapas:
A) Eliminación de expediente judicial y administrativo físico.
B) Entrega de los archivos metalicos, salvo los que se requieran para los expedientes administrativos originales.
</t>
  </si>
  <si>
    <r>
      <rPr>
        <b/>
        <sz val="9"/>
        <rFont val="Arial"/>
        <family val="2"/>
      </rPr>
      <t xml:space="preserve">Justificación: </t>
    </r>
    <r>
      <rPr>
        <sz val="9"/>
        <rFont val="Arial"/>
        <family val="2"/>
      </rPr>
      <t xml:space="preserve">Liberar espacio en oficinas y pasillos de conformidad con lo establecido en la circular PGA-CIR-007-2022, y mantener la viabilidad de la política de teletrabajo creado según Ley para regular el teletrabajo N° 9738 / 
</t>
    </r>
    <r>
      <rPr>
        <b/>
        <sz val="9"/>
        <rFont val="Arial"/>
        <family val="2"/>
      </rPr>
      <t>Observación:</t>
    </r>
    <r>
      <rPr>
        <sz val="9"/>
        <rFont val="Arial"/>
        <family val="2"/>
      </rPr>
      <t xml:space="preserve"> La eliminación de los expedientes se hará en 2 etapas:
A) Eliminación de expediente judicial y administrativo físico.
B) Entrega de los archivos metalicos, salvo los que se requieran para los expedientes administrativos originales. </t>
    </r>
    <r>
      <rPr>
        <sz val="9"/>
        <color rgb="FFFF0000"/>
        <rFont val="Arial"/>
        <family val="2"/>
      </rPr>
      <t xml:space="preserve"> </t>
    </r>
  </si>
  <si>
    <r>
      <rPr>
        <b/>
        <sz val="9"/>
        <rFont val="Arial"/>
        <family val="2"/>
      </rPr>
      <t>Justificación:</t>
    </r>
    <r>
      <rPr>
        <sz val="9"/>
        <rFont val="Arial"/>
        <family val="2"/>
      </rPr>
      <t xml:space="preserve"> realizar un programa de capacitación (aprendizaje y actualización) en los temas más relevantes para el mejor ejercicio de las funciones y competencias de la administración pública / </t>
    </r>
    <r>
      <rPr>
        <b/>
        <sz val="9"/>
        <rFont val="Arial"/>
        <family val="2"/>
      </rPr>
      <t xml:space="preserve">Observaciones: </t>
    </r>
    <r>
      <rPr>
        <sz val="9"/>
        <rFont val="Arial"/>
        <family val="2"/>
      </rPr>
      <t xml:space="preserve">el plan para aprendizaje y actualización se proyecta: 2022: Integración de Comisión y estudio diagnóstico. 
</t>
    </r>
    <r>
      <rPr>
        <b/>
        <sz val="9"/>
        <rFont val="Arial"/>
        <family val="2"/>
      </rPr>
      <t xml:space="preserve">2023: Elaboración y aprobación del programa de aprendizaje y actualización, con la ejecución de un plan piloto. </t>
    </r>
    <r>
      <rPr>
        <sz val="9"/>
        <rFont val="Arial"/>
        <family val="2"/>
      </rPr>
      <t xml:space="preserve">
2024: Implementación del programa de aprendizaje y actualización
2025-2026: Seguimiento del programa del programa de aprendizaje y actualización.  </t>
    </r>
    <r>
      <rPr>
        <sz val="9"/>
        <color rgb="FFFF0000"/>
        <rFont val="Arial"/>
        <family val="2"/>
      </rPr>
      <t xml:space="preserve">
</t>
    </r>
  </si>
  <si>
    <t xml:space="preserve">Se debe incrementar un 10% cada año.                          
Lo programado para el año 2023: 660 procesos de informaciones posesorias fenecidas.      
En estos procesos podrían surgir factores externos que no son del control institucional, con incidencia directa en los resultados de las condenas. 
</t>
  </si>
  <si>
    <r>
      <t xml:space="preserve">Justificación: realizar un programa de capacitación (aprendizaje y actualización) en los temas más relevantes para el mejor ejercicio de las funciones y competencias de la administración pública / Observaciones: el plan para aprendizaje y actualización se proyecta: 2022: Integración de Comisión y estudio diagnóstico. 
</t>
    </r>
    <r>
      <rPr>
        <b/>
        <sz val="9"/>
        <rFont val="Tahoma"/>
        <family val="2"/>
      </rPr>
      <t xml:space="preserve">2023: Elaboración y aprobación del programa de aprendizaje y actualización, con la ejecución de un plan piloto. </t>
    </r>
    <r>
      <rPr>
        <sz val="9"/>
        <rFont val="Tahoma"/>
        <family val="2"/>
      </rPr>
      <t xml:space="preserve">
2024: Implementación del programa de aprendizaje y actualización
2025-2026: Seguimiento del programa del programa de aprendizaje y actualización. </t>
    </r>
  </si>
  <si>
    <r>
      <t xml:space="preserve">Justificación: realizar un programa de capacitación (aprendizaje y actualización) en los temas más relevantes para el mejor ejercicio de las funciones y competencias de la administración pública / Observaciones: el plan para aprendizaje y actualización se proyecta: 2022: Integración de Comisión y estudio diagnóstico. 
</t>
    </r>
    <r>
      <rPr>
        <b/>
        <sz val="9"/>
        <rFont val="Arial"/>
        <family val="2"/>
      </rPr>
      <t xml:space="preserve">2023: Elaboración y aprobación del programa de aprendizaje y actualización, con la ejecución de un plan piloto. </t>
    </r>
    <r>
      <rPr>
        <sz val="9"/>
        <rFont val="Arial"/>
        <family val="2"/>
      </rPr>
      <t xml:space="preserve">
2024: Implementación del programa de aprendizaje y actualización
2025-2026: Seguimiento del programa del programa de aprendizaje y actualización. </t>
    </r>
  </si>
  <si>
    <r>
      <rPr>
        <b/>
        <sz val="9"/>
        <rFont val="Tahoma"/>
        <family val="2"/>
      </rPr>
      <t>Justificación:</t>
    </r>
    <r>
      <rPr>
        <sz val="9"/>
        <rFont val="Tahoma"/>
        <family val="2"/>
      </rPr>
      <t xml:space="preserve"> realizar un programa de capacitación (aprendizaje y actualización) en los temas más relevantes para el mejor ejercicio de las funciones y competencias de la administración pública / </t>
    </r>
    <r>
      <rPr>
        <b/>
        <sz val="9"/>
        <rFont val="Tahoma"/>
        <family val="2"/>
      </rPr>
      <t>Observaciones</t>
    </r>
    <r>
      <rPr>
        <sz val="9"/>
        <rFont val="Tahoma"/>
        <family val="2"/>
      </rPr>
      <t xml:space="preserve">: el plan para aprendizaje y actualización se proyecta: 2022: Integración de Comisión y estudio diagnóstico. 
</t>
    </r>
    <r>
      <rPr>
        <b/>
        <sz val="9"/>
        <rFont val="Tahoma"/>
        <family val="2"/>
      </rPr>
      <t xml:space="preserve">2023: Elaboración y aprobación del programa de aprendizaje y actualización, con la ejecución de un plan piloto. </t>
    </r>
    <r>
      <rPr>
        <sz val="9"/>
        <rFont val="Tahoma"/>
        <family val="2"/>
      </rPr>
      <t xml:space="preserve">
2024: Implementación del programa de aprendizaje y actualización
2025-2026: Seguimiento del programa del programa de aprendizaje y actualización.  </t>
    </r>
  </si>
  <si>
    <t>Se determinará el costo de operación de la Notaría del Estado, además  el costo anual de las escrituras formalizadas y se efectuará revisión de los honorarios privados de acuerdo con el  Arancel de Honorarios  por Servicios Profesionales de Abogacía y Notariado Vigente, a fin de determinar el porcentaje de ahorro  de recursos al evitarse la  erogación en honorarios  derivados del ejercicio liberal de la profesión.
En estos procesos podrían surgir factores externos que no son del control institucional, con incidencia directa en los porcentajes de ahorro.
Para el año 2023 se tiene programada la formalización de 345 escrituras.</t>
  </si>
  <si>
    <r>
      <t xml:space="preserve">Justificación: realizar un programa de capacitación (aprendizaje y actualización) en los temas más relevantes para el mejor ejercicio de las funciones y competencias de la administración pública / Observaciones: el plan para aprendizaje y actualización se proyecta: 2022: Integración de Comisión y estudio diagnóstico. 
</t>
    </r>
    <r>
      <rPr>
        <b/>
        <sz val="9"/>
        <color theme="1"/>
        <rFont val="Arial"/>
        <family val="2"/>
      </rPr>
      <t xml:space="preserve">2023: Elaboración y aprobación del programa de aprendizaje y actualización, con la ejecución de un plan piloto. </t>
    </r>
    <r>
      <rPr>
        <sz val="9"/>
        <color theme="1"/>
        <rFont val="Arial"/>
        <family val="2"/>
      </rPr>
      <t xml:space="preserve">
2024: Implementación del programa de aprendizaje y actualización
2025-2026: Seguimiento del programa del programa de aprendizaje y actualización. </t>
    </r>
  </si>
  <si>
    <r>
      <t xml:space="preserve">Justificación: realizar un programa de capacitación (aprendizaje y actualización) en los temas más relevantes para el mejor ejercicio de las funciones y competencias de la administración pública / Observaciones: el plan para aprendizaje y actualización se proyecta: 2022: Integración de Comisión y estudio diagnóstico. 
</t>
    </r>
    <r>
      <rPr>
        <b/>
        <sz val="9"/>
        <color theme="1"/>
        <rFont val="Arial"/>
        <family val="2"/>
      </rPr>
      <t xml:space="preserve">2023: Elaboración y aprobación del programa de aprendizaje y actualización, con la ejecución de un plan piloto. </t>
    </r>
    <r>
      <rPr>
        <sz val="9"/>
        <color theme="1"/>
        <rFont val="Arial"/>
        <family val="2"/>
      </rPr>
      <t xml:space="preserve">
2024: Implementación del programa de aprendizaje y actualización
2025-2026: Seguimiento del programa del programa de aprendizaje y actualización.  
</t>
    </r>
  </si>
  <si>
    <r>
      <t xml:space="preserve">Justificación: realizar un programa de capacitación (aprendizaje y actualización) en los temas más relevantes para el mejor ejercicio de las funciones y competencias de la administración pública / Observaciones: el plan para aprendizaje y actualización se proyecta: 2022: Integración de Comisión y estudio diagnóstico. 
</t>
    </r>
    <r>
      <rPr>
        <b/>
        <sz val="9"/>
        <rFont val="Arial"/>
        <family val="2"/>
      </rPr>
      <t xml:space="preserve">2023: Elaboración y aprobación del programa de aprendizaje y actualización, con la ejecución de un plan piloto. </t>
    </r>
    <r>
      <rPr>
        <sz val="9"/>
        <rFont val="Arial"/>
        <family val="2"/>
      </rPr>
      <t xml:space="preserve">
2024: Implementación del programa de aprendizaje y actualización
2025-2026: Seguimiento del programa del programa de aprendizaje y actualización.</t>
    </r>
  </si>
  <si>
    <r>
      <t xml:space="preserve">Justificación: realizar un programa de capacitación (aprendizaje y actualización) en los temas más relevantes para el mejor ejercicio de las funciones y competencias de la administración pública / Observaciones: el plan para aprendizaje y actualización se proyecta: 2022: Integración de Comisión y estudio diagnóstico. 
</t>
    </r>
    <r>
      <rPr>
        <b/>
        <sz val="8"/>
        <rFont val="Arial"/>
        <family val="2"/>
      </rPr>
      <t xml:space="preserve">2023: Elaboración y aprobación del programa de aprendizaje y actualización, con la ejecución de un plan piloto. </t>
    </r>
    <r>
      <rPr>
        <sz val="8"/>
        <rFont val="Arial"/>
        <family val="2"/>
      </rPr>
      <t xml:space="preserve">
</t>
    </r>
  </si>
  <si>
    <t>2 manuales de procedimiento, elaborados y  entregados.</t>
  </si>
  <si>
    <t>Jerarcas -Dirección de Desarrollo Institucional</t>
  </si>
  <si>
    <t xml:space="preserve"> Para el año 2023 se debe elaborar las politicas de: Formación y Capacitación.</t>
  </si>
  <si>
    <t>2023:Implementación del Plan de mejoras  producto del Estudio de Clima Organizacional realizado.</t>
  </si>
  <si>
    <t>2023: Establecer los convenios de cooperación  Institucional.</t>
  </si>
  <si>
    <t xml:space="preserve">Esta meta es anual, sin embargo se realizó la confección por separado de los 3 procedimientos de Salud Ocupacional, ya realizado y en proceso de revisión.
El de reclutamiento se debe actualizar
1.Control de asistencia 
2.Elaboración de la Planilla de la CCSS
3.Elaboración de la Planilla del INS
4.Remuneración
5.Resoluciones Administrativas
6.Vacaciones 
7.Capacitación
8.Carrera Profesional
9.Contratos de Estudio
10.Evaluación del Desempeño 
11.Elaboración de Declaraciones Juradas
12.Desvinculación
13.Meritorios
14.Rendición de las polizas de cauciones
15.Reclutamiento y Selección 
16. Análisis Ocupacional (Esta actualizado 
17. Promoción de Personal 
18. Planeación de Recurso Humano
19.Elaboración de la Relación de Puestos.
20. Identificación de Peligros y Evaluación de Riesgos 
21. Reporte e Investigación de Accidentes 
22. Análisis Ergonómico de Puestos de Trabajo 
23. Teletrabajo. </t>
  </si>
  <si>
    <t>Consultas acumuladas de años anteriores.  El objetivo es disminuir año a año el inventario de consultas pendientes de resolución; para lo cual se tiene como meta aumentar el número de consultas resueltas. Sin embargo el resultado se visualiza al final del período, por lo que se hace un promedio de históricos de años,  anteriores para el porcentaje de la medida de la meta.  La línea base corresponde al resultado obtenido en el año 2021, para un 98.21%.
Para el año 2023 la meta es resolver la cantidad de  220 consultas.</t>
  </si>
  <si>
    <t>Lograr la emisión de pronunciamientos e informes  en el menor tiempo posible (MAPP)</t>
  </si>
  <si>
    <t>Lograr el 95% de ahorro (gasto evitado) al Estado en cada período (MAPP)</t>
  </si>
  <si>
    <t>Propiciar seguridad jurídica en los actos y contratos que se formalicen mediante escritura pública  y a la vez generar ahorro de recursos al Estado a travez de la gestión Notarial.(MAPP)</t>
  </si>
  <si>
    <t>Modernizar la Plataforma del Sistema Costarricense de Información Jurídica (Nueva 2023)</t>
  </si>
  <si>
    <t xml:space="preserve">Eliminar el 80% de los expedientes de procesos judiciales fenecidos al año, que surgieron a partir del proceso de valoración documental. (Nueva)
</t>
  </si>
  <si>
    <t>Eliminar el 80% de los expedientes de los procesos judiciales fenecidos al año, que surgieron a partir del proceso de valoración documental. (Nueva)</t>
  </si>
  <si>
    <t>Personas participantes del programa de capacitación (aprendizaje y actualización) del plan piloto. (Nueva)</t>
  </si>
  <si>
    <t>Grado de satisfacción de las personas capacitadas. (Nueva)</t>
  </si>
  <si>
    <t>Porcentaje del grado de satisfacción de las personas capacitadas (calidad) (Nuevo)</t>
  </si>
  <si>
    <t>Porcentaje de personas capacitadas    (EFICIENCIA)(ya)</t>
  </si>
  <si>
    <t xml:space="preserve">Eliminar el 80% de los procesos de informaciones posesorias fenecidas al año, que surgieron a partir del proceso de valoración documental. (Nueva) </t>
  </si>
  <si>
    <t>Personas capacitadas (Nuevo)</t>
  </si>
  <si>
    <t>Grado de satisfacción de las personas capacitadas. (Nuevo)</t>
  </si>
  <si>
    <t>Eliminar el 80% de los expedientes de los procesos judiciales fenecidos al año, que surgieron a partir del proceso de valoración documental. (Nuevo)</t>
  </si>
  <si>
    <t>Incrementar en un 1% cada año la cantidad de personas capacitadas, con relación a la línea base. (MAPP)</t>
  </si>
  <si>
    <t>Lograr un 80% de satisfacción en las encuestas sobre las actividades de capacitación realizadas (MAPP)</t>
  </si>
  <si>
    <t>Incrementar en un 1% cada año la cantidad de denuncias resueltas. (MAPP)</t>
  </si>
  <si>
    <t>Elaborar documentos de prevención, detección y combate de la corrucción. (MAPP)</t>
  </si>
  <si>
    <t>Modernizar la Plataforma del Sistema Costarricense de Información Jurídica (Nueva)</t>
  </si>
  <si>
    <t>Medir la satisfacción de los servicios de TI mediante encuestas. (MAPP)</t>
  </si>
  <si>
    <t>Porcentaje de solicitudes atendidas de Tecnologías de Información (MAPP)</t>
  </si>
  <si>
    <t>Diseñar e implementar un programa de capacitación para el personal sobre la temática de Control Interno y SEVRI. (Nueva)</t>
  </si>
  <si>
    <t>Elaborar un Plan de Comunicación para dar a conocer los informes de las Autoevaluaciones de Control Interno y SEVRI realizadas en las diferentes Direcciones y Departamentos de la PGR. (Nueva)</t>
  </si>
  <si>
    <t>Elaboración del plan de implementación SEVRI 2023-2026 (Nueva)</t>
  </si>
  <si>
    <t>Actualizar el Marco Orientador del SEVRI. (Nueva)</t>
  </si>
  <si>
    <t xml:space="preserve">Irina Delgado Saborío / Jonathan Bonilla Córdoba / Alejandro Arce Oses/ Coordina Dirección de Desarrollo Institucional </t>
  </si>
  <si>
    <t>Irina Delgado Saborío / Jonathan Bonilla Córdoba / Alejandro Arce Oses</t>
  </si>
  <si>
    <r>
      <rPr>
        <b/>
        <sz val="9"/>
        <rFont val="Arial"/>
        <family val="2"/>
      </rPr>
      <t>Justificación:</t>
    </r>
    <r>
      <rPr>
        <sz val="9"/>
        <rFont val="Arial"/>
        <family val="2"/>
      </rPr>
      <t xml:space="preserve"> Como fase inicial del programa de capacitación (aprendizaje y actualización) se proyecta capacitar a </t>
    </r>
    <r>
      <rPr>
        <sz val="9"/>
        <color rgb="FFFF0000"/>
        <rFont val="Arial"/>
        <family val="2"/>
      </rPr>
      <t xml:space="preserve"> </t>
    </r>
    <r>
      <rPr>
        <sz val="9"/>
        <rFont val="Arial"/>
        <family val="2"/>
      </rPr>
      <t xml:space="preserve">500 funcionarios de la administración pública. La cuantificación de la meta queda sujeta a revisión trimestral. </t>
    </r>
  </si>
  <si>
    <r>
      <rPr>
        <b/>
        <sz val="9"/>
        <rFont val="Arial"/>
        <family val="2"/>
      </rPr>
      <t>Justificación:</t>
    </r>
    <r>
      <rPr>
        <sz val="9"/>
        <rFont val="Arial"/>
        <family val="2"/>
      </rPr>
      <t xml:space="preserve"> La PGR ha demostrado ejercer la representación legal con éxito en la gestión de las ejecuciones de sentencia constitucional obteniendo como resultado la contención del gasto público, mediante la evitación del gasto en el pago de las sentencias por ejecución constitucional. / </t>
    </r>
    <r>
      <rPr>
        <b/>
        <sz val="9"/>
        <rFont val="Arial"/>
        <family val="2"/>
      </rPr>
      <t xml:space="preserve">Observación: </t>
    </r>
    <r>
      <rPr>
        <sz val="9"/>
        <rFont val="Arial"/>
        <family val="2"/>
      </rPr>
      <t>En estos procesos podrían surgir factores externos que no son del control institucional, con incidencia directa en los resultados de las condenas. Estas metas pueden variar-ajustarse durante el año. Cantidad  de ejecuciones fenecidas al 2023:200</t>
    </r>
  </si>
  <si>
    <r>
      <rPr>
        <b/>
        <sz val="9"/>
        <rFont val="Arial"/>
        <family val="2"/>
      </rPr>
      <t>Justificación:</t>
    </r>
    <r>
      <rPr>
        <b/>
        <sz val="9"/>
        <color rgb="FFFF0000"/>
        <rFont val="Arial"/>
        <family val="2"/>
      </rPr>
      <t xml:space="preserve"> </t>
    </r>
    <r>
      <rPr>
        <sz val="9"/>
        <rFont val="Arial"/>
        <family val="2"/>
      </rPr>
      <t xml:space="preserve">Como fase inicial del programa de capacitación (aprendizaje y actualización) se proyecta capacitar a 200 funcionarios de la administración pública. La cuantificación de la meta queda sujeta a revisión trimestral. </t>
    </r>
    <r>
      <rPr>
        <b/>
        <sz val="9"/>
        <color rgb="FFFF0000"/>
        <rFont val="Arial"/>
        <family val="2"/>
      </rPr>
      <t xml:space="preserve">
</t>
    </r>
  </si>
  <si>
    <t>Plan Anual Operativo 2023</t>
  </si>
  <si>
    <t>Plan Anual Operativo 2023: Departamento de Recursos Humanos</t>
  </si>
  <si>
    <t xml:space="preserve">Actualización del 100%, de los expedientes Judiciales en la casilla "Jurisdicción", lo que aparezca como "pendiente por asignar";  con el compromiso de que este actualizado "Materia", "Tipo" y "Asunto". 
Total de expedientes por actualizar 16367 al 31 de diciembre del 2022.
</t>
  </si>
  <si>
    <r>
      <rPr>
        <b/>
        <sz val="9"/>
        <rFont val="Arial"/>
        <family val="2"/>
      </rPr>
      <t xml:space="preserve">Justificación: </t>
    </r>
    <r>
      <rPr>
        <sz val="9"/>
        <rFont val="Arial"/>
        <family val="2"/>
      </rPr>
      <t xml:space="preserve">El sistema litigioso aporta los datos sobre el trámite de todos los procesos, por lo cual se debe mantener actualizada la información de todos los expedientes asignados, sea: tipo de proceso, estado procesal, estimación e institución (s) involucrada (s). Esto conforme lo dispuesto en la Circular N°PGR-CIR-1-2022. / </t>
    </r>
    <r>
      <rPr>
        <b/>
        <sz val="9"/>
        <rFont val="Arial"/>
        <family val="2"/>
      </rPr>
      <t xml:space="preserve">Observación: </t>
    </r>
    <r>
      <rPr>
        <sz val="9"/>
        <rFont val="Arial"/>
        <family val="2"/>
      </rPr>
      <t xml:space="preserve">Se debe depurar la cantidad de 4207 expedientes, de la siguiente manera: 31 (Institución "Administración Pública"); 243 (Institucion "Ninguna"); 14 (Institucion "Vacias"); 171 (Participación "PGR NO PARTICIPA"); 2956 (Participación "Sin Especificar"); 792 (Reasignar ex Procuradores). </t>
    </r>
    <r>
      <rPr>
        <sz val="9"/>
        <color rgb="FFFF0000"/>
        <rFont val="Arial"/>
        <family val="2"/>
      </rPr>
      <t xml:space="preserve">
</t>
    </r>
  </si>
  <si>
    <t xml:space="preserve">El objetivo es que los expedientes activos se actualicen y  aquellos que en la casilla de "Institución", aparezcan  "vacías", se les consigne correctamente el nombre de la institución.  
Para el año 2023, se debe de depurar la cantidad de 4207 expedientes de acuerdo con el siguiente registro: 31 (Institución "Administración Pública"; 243 (Institución "Ninguna"); 14 (Institución "Vacias"); 171 (Participación "PGR No Participa); 2956 (Participación "Sin Especificar"); 792 (Reasignar ex procuradores). 
</t>
  </si>
  <si>
    <t xml:space="preserve">Actualizar un conjunto de causas judiciales. 
Para el año 2023, se deben de depurar la cantidad de 237 expedientes de la siguente manera: 5 (Institución "ninguna"); 86 (Institución "Vacia); 89 (Participación "Sin especificar"); 5 (Participación "PGR No Participa"; 39 (Estado procesal "Ninguno"); 3 (Estado procesal "Procuraduria No es parte"); 3 (Depurar procurador si ya esta pensionado); 7 (Tipo de expediente "Pendiente de traslado". 
</t>
  </si>
  <si>
    <t xml:space="preserve">2022: Realizar un diagnóstico (Recopilar del ordenamiento jurídico nacional, compromisos y recomendaciones de organismos internacionales, mapeo de los proyectos normativos en trámite.)
2023: Realizar las actividades necesarias para subsanar lo evidenciado e implementar lo necesario.
Debe presentar el documento del Diagnóstico como evidencia del primer trimestre 2023, con lo evidenciado, debe contener lo indicado en el 2022, más las actividades que se mencionan en la programación del 2023.
</t>
  </si>
  <si>
    <t xml:space="preserve">2022: Diseño y aprobación de la política.
2023: Implementación y divulgación.
Debe presentar el documento de la política, así como la aprobación en el primer trimestre y antes de finalizar el año, se debe de demostrar su implementación y divulgación. </t>
  </si>
  <si>
    <t xml:space="preserve">2022: Definir el Plan de Comunicación.
2023: Aprobación y divulgación del plan.
Debe presentar el documento del Plan de Comunicación aprobado y divulgado para cumplir con esta meta. 
</t>
  </si>
  <si>
    <r>
      <t xml:space="preserve">De acuerdo al MICITT, ente rector la implementación del Marco de Gestión, debera programarse en un plazo de dos años (2022 y 2023), por lo tanto se creara una comisión interdiciplinaria que se encargara de la elaboración y revisión de las nuevas políticas. 
Además debe revisar y actualizar las siguientes politicas del departamento: 
1. Política de Uso de Software PGR.
2. Política de Adquisición de Software
3. Política de almacenamiento.
4. Política de datos
5. Política de respaldo y recuperación de información
6. Política sobre seguridad de la información
7. Política de Uso de internet y correo electrónico
</t>
    </r>
    <r>
      <rPr>
        <b/>
        <sz val="8"/>
        <color theme="1"/>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</si>
</sst>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43" formatCode="_-* #,##0.00_-;\-* #,##0.00_-;_-* &quot;-&quot;??_-;_-@_-"/>
  </numFmts>
  <fonts count="41" x14ac:knownFonts="1">
    <font>
      <sz val="11"/>
      <color theme="1"/>
      <name val="Calibri"/>
      <family val="2"/>
      <scheme val="minor"/>
    </font>
    <font>
      <sz val="11"/>
      <color theme="1"/>
      <name val="Calibri"/>
      <family val="2"/>
      <scheme val="minor"/>
    </font>
    <font>
      <b/>
      <sz val="11"/>
      <color rgb="FF000000"/>
      <name val="Tahoma"/>
      <family val="2"/>
    </font>
    <font>
      <b/>
      <sz val="8"/>
      <color rgb="FFFFFFFF"/>
      <name val="Tahoma"/>
      <family val="2"/>
    </font>
    <font>
      <sz val="9"/>
      <name val="Tahoma"/>
      <family val="2"/>
    </font>
    <font>
      <sz val="9"/>
      <color theme="1"/>
      <name val="Tahoma"/>
      <family val="2"/>
    </font>
    <font>
      <sz val="9"/>
      <color rgb="FFFF0000"/>
      <name val="Tahoma"/>
      <family val="2"/>
    </font>
    <font>
      <sz val="9"/>
      <name val="Arial"/>
      <family val="2"/>
    </font>
    <font>
      <b/>
      <sz val="14"/>
      <name val="Arial"/>
      <family val="2"/>
    </font>
    <font>
      <sz val="8"/>
      <name val="Tahoma"/>
      <family val="2"/>
    </font>
    <font>
      <sz val="8"/>
      <name val="Arial"/>
      <family val="2"/>
    </font>
    <font>
      <sz val="8"/>
      <color theme="1"/>
      <name val="Arial"/>
      <family val="2"/>
    </font>
    <font>
      <sz val="9"/>
      <color theme="1"/>
      <name val="Arial"/>
      <family val="2"/>
    </font>
    <font>
      <sz val="11"/>
      <name val="Calibri"/>
      <family val="2"/>
      <scheme val="minor"/>
    </font>
    <font>
      <i/>
      <sz val="11"/>
      <color theme="1"/>
      <name val="Tahoma"/>
      <family val="2"/>
    </font>
    <font>
      <sz val="9"/>
      <color rgb="FFFF0000"/>
      <name val="Arial"/>
      <family val="2"/>
    </font>
    <font>
      <b/>
      <sz val="8"/>
      <color theme="0"/>
      <name val="Tahoma"/>
      <family val="2"/>
    </font>
    <font>
      <sz val="11"/>
      <color rgb="FFFF0000"/>
      <name val="Arial"/>
      <family val="2"/>
    </font>
    <font>
      <sz val="8"/>
      <color rgb="FFFF0000"/>
      <name val="Arial"/>
      <family val="2"/>
    </font>
    <font>
      <sz val="8"/>
      <color rgb="FFFF0000"/>
      <name val="Tahoma"/>
      <family val="2"/>
    </font>
    <font>
      <b/>
      <sz val="8"/>
      <color theme="9"/>
      <name val="Arial"/>
      <family val="2"/>
    </font>
    <font>
      <b/>
      <sz val="8"/>
      <color theme="1"/>
      <name val="Arial"/>
      <family val="2"/>
    </font>
    <font>
      <b/>
      <sz val="11"/>
      <color theme="1"/>
      <name val="Calibri"/>
      <family val="2"/>
      <scheme val="minor"/>
    </font>
    <font>
      <b/>
      <sz val="8"/>
      <name val="Arial"/>
      <family val="2"/>
    </font>
    <font>
      <b/>
      <sz val="8"/>
      <color rgb="FFFF0000"/>
      <name val="Arial"/>
      <family val="2"/>
    </font>
    <font>
      <sz val="11"/>
      <color theme="1"/>
      <name val="Calibri"/>
      <family val="2"/>
    </font>
    <font>
      <sz val="11"/>
      <color theme="1"/>
      <name val="Arial"/>
      <family val="2"/>
    </font>
    <font>
      <b/>
      <sz val="9"/>
      <name val="Arial"/>
      <family val="2"/>
    </font>
    <font>
      <b/>
      <sz val="9"/>
      <color rgb="FFFF0000"/>
      <name val="Arial"/>
      <family val="2"/>
    </font>
    <font>
      <b/>
      <sz val="9"/>
      <color theme="1"/>
      <name val="Arial"/>
      <family val="2"/>
    </font>
    <font>
      <sz val="11"/>
      <color rgb="FFFF0000"/>
      <name val="Calibri"/>
      <family val="2"/>
      <scheme val="minor"/>
    </font>
    <font>
      <b/>
      <sz val="12"/>
      <color theme="1"/>
      <name val="Calibri"/>
      <family val="2"/>
      <scheme val="minor"/>
    </font>
    <font>
      <b/>
      <sz val="11"/>
      <color theme="1"/>
      <name val="Tahoma"/>
      <family val="2"/>
    </font>
    <font>
      <sz val="10"/>
      <name val="Arial"/>
      <family val="2"/>
    </font>
    <font>
      <b/>
      <sz val="16"/>
      <color theme="1"/>
      <name val="Calibri"/>
      <family val="2"/>
      <scheme val="minor"/>
    </font>
    <font>
      <sz val="14"/>
      <color theme="1"/>
      <name val="Calibri"/>
      <family val="2"/>
      <scheme val="minor"/>
    </font>
    <font>
      <b/>
      <sz val="14"/>
      <color theme="1"/>
      <name val="Calibri"/>
      <family val="2"/>
      <scheme val="minor"/>
    </font>
    <font>
      <b/>
      <sz val="8"/>
      <color theme="0"/>
      <name val="Calibri"/>
      <family val="2"/>
      <scheme val="minor"/>
    </font>
    <font>
      <sz val="8"/>
      <color theme="1"/>
      <name val="Calibri"/>
      <family val="2"/>
      <scheme val="minor"/>
    </font>
    <font>
      <sz val="10"/>
      <color theme="1"/>
      <name val="Calibri"/>
      <family val="2"/>
      <scheme val="minor"/>
    </font>
    <font>
      <b/>
      <sz val="9"/>
      <name val="Tahoma"/>
      <family val="2"/>
    </font>
  </fonts>
  <fills count="9">
    <fill>
      <patternFill patternType="none"/>
    </fill>
    <fill>
      <patternFill patternType="gray125"/>
    </fill>
    <fill>
      <patternFill patternType="solid">
        <fgColor rgb="FF16365C"/>
        <bgColor rgb="FF000000"/>
      </patternFill>
    </fill>
    <fill>
      <patternFill patternType="solid">
        <fgColor theme="0"/>
        <bgColor rgb="FF000000"/>
      </patternFill>
    </fill>
    <fill>
      <patternFill patternType="solid">
        <fgColor theme="0"/>
        <bgColor indexed="64"/>
      </patternFill>
    </fill>
    <fill>
      <patternFill patternType="solid">
        <fgColor rgb="FFFFFFFF"/>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4"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28">
    <xf numFmtId="0" fontId="0" fillId="0" borderId="0" xfId="0"/>
    <xf numFmtId="0" fontId="0" fillId="0" borderId="1" xfId="0" applyBorder="1"/>
    <xf numFmtId="0" fontId="4" fillId="3" borderId="1" xfId="0" applyFont="1" applyFill="1" applyBorder="1" applyAlignment="1">
      <alignment horizontal="justify" vertical="top" wrapText="1"/>
    </xf>
    <xf numFmtId="9" fontId="4" fillId="3" borderId="1" xfId="1" applyFont="1" applyFill="1" applyBorder="1" applyAlignment="1">
      <alignment horizontal="center" vertical="top" wrapText="1"/>
    </xf>
    <xf numFmtId="0" fontId="4" fillId="3" borderId="1" xfId="0" applyFont="1" applyFill="1" applyBorder="1" applyAlignment="1">
      <alignment vertical="top" wrapText="1"/>
    </xf>
    <xf numFmtId="9" fontId="4" fillId="3" borderId="1" xfId="1" applyFont="1" applyFill="1" applyBorder="1" applyAlignment="1">
      <alignment horizontal="left" vertical="top" wrapText="1"/>
    </xf>
    <xf numFmtId="0" fontId="6" fillId="3" borderId="1" xfId="0" applyFont="1" applyFill="1" applyBorder="1" applyAlignment="1">
      <alignment horizontal="justify" vertical="top" wrapText="1"/>
    </xf>
    <xf numFmtId="0" fontId="0" fillId="0" borderId="0" xfId="0" applyAlignment="1">
      <alignment horizontal="center"/>
    </xf>
    <xf numFmtId="41" fontId="6" fillId="3" borderId="1" xfId="2" applyNumberFormat="1" applyFont="1" applyFill="1" applyBorder="1" applyAlignment="1">
      <alignment wrapText="1"/>
    </xf>
    <xf numFmtId="0" fontId="7" fillId="4" borderId="1" xfId="0" applyFont="1" applyFill="1" applyBorder="1" applyAlignment="1">
      <alignment vertical="top" wrapText="1"/>
    </xf>
    <xf numFmtId="0" fontId="7" fillId="4" borderId="1" xfId="0" applyFont="1" applyFill="1" applyBorder="1" applyAlignment="1">
      <alignment horizontal="left" vertical="top" wrapText="1"/>
    </xf>
    <xf numFmtId="0" fontId="12" fillId="4" borderId="1" xfId="0" applyFont="1" applyFill="1" applyBorder="1" applyAlignment="1">
      <alignment horizontal="center" vertical="top" wrapText="1"/>
    </xf>
    <xf numFmtId="0" fontId="13" fillId="0" borderId="1" xfId="0" applyFont="1" applyBorder="1"/>
    <xf numFmtId="0" fontId="0" fillId="0" borderId="1" xfId="0" applyBorder="1" applyAlignment="1">
      <alignment horizontal="center" vertical="top"/>
    </xf>
    <xf numFmtId="0" fontId="6" fillId="3" borderId="1" xfId="0" applyFont="1" applyFill="1" applyBorder="1" applyAlignment="1">
      <alignment horizontal="left" vertical="top" wrapText="1"/>
    </xf>
    <xf numFmtId="9" fontId="13" fillId="0" borderId="1" xfId="0" applyNumberFormat="1" applyFont="1" applyBorder="1" applyAlignment="1">
      <alignment horizontal="center" vertical="top"/>
    </xf>
    <xf numFmtId="0" fontId="5" fillId="3" borderId="1" xfId="0" applyFont="1" applyFill="1" applyBorder="1" applyAlignment="1">
      <alignment horizontal="center" vertical="top"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top" wrapText="1"/>
    </xf>
    <xf numFmtId="0" fontId="3" fillId="2" borderId="6" xfId="0" applyFont="1" applyFill="1" applyBorder="1" applyAlignment="1">
      <alignment horizontal="center" wrapText="1"/>
    </xf>
    <xf numFmtId="0" fontId="13" fillId="0" borderId="1" xfId="0" applyFont="1" applyBorder="1" applyAlignment="1">
      <alignment horizontal="center" vertical="top"/>
    </xf>
    <xf numFmtId="0" fontId="0" fillId="0" borderId="0" xfId="0" applyFill="1"/>
    <xf numFmtId="0" fontId="0" fillId="0" borderId="1" xfId="0" applyBorder="1" applyAlignment="1">
      <alignment vertical="top"/>
    </xf>
    <xf numFmtId="0" fontId="0" fillId="0" borderId="1" xfId="0" applyBorder="1" applyAlignment="1">
      <alignment vertical="center"/>
    </xf>
    <xf numFmtId="0" fontId="0" fillId="0" borderId="1" xfId="0" applyBorder="1" applyAlignment="1">
      <alignment horizontal="left" vertical="top"/>
    </xf>
    <xf numFmtId="0" fontId="13" fillId="0" borderId="1" xfId="0" applyFont="1" applyBorder="1" applyAlignment="1">
      <alignment horizontal="left" vertical="top"/>
    </xf>
    <xf numFmtId="9" fontId="7" fillId="3" borderId="1" xfId="1" applyFont="1" applyFill="1" applyBorder="1" applyAlignment="1">
      <alignment horizontal="center" vertical="top" wrapText="1"/>
    </xf>
    <xf numFmtId="0" fontId="12" fillId="3" borderId="1" xfId="0" applyFont="1" applyFill="1" applyBorder="1" applyAlignment="1">
      <alignment horizontal="left" vertical="top" wrapText="1"/>
    </xf>
    <xf numFmtId="0" fontId="12" fillId="3" borderId="1" xfId="0" applyFont="1" applyFill="1" applyBorder="1" applyAlignment="1">
      <alignment horizontal="justify" vertical="top" wrapText="1"/>
    </xf>
    <xf numFmtId="0" fontId="12" fillId="0" borderId="1" xfId="0" applyFont="1" applyBorder="1" applyAlignment="1">
      <alignment horizontal="center" vertical="top"/>
    </xf>
    <xf numFmtId="0" fontId="12" fillId="0" borderId="1" xfId="0" applyFont="1" applyFill="1" applyBorder="1" applyAlignment="1">
      <alignment horizontal="center" vertical="top" wrapText="1"/>
    </xf>
    <xf numFmtId="0" fontId="12" fillId="0" borderId="1" xfId="0" applyFont="1" applyFill="1" applyBorder="1" applyAlignment="1">
      <alignment horizontal="justify" vertical="top" wrapText="1"/>
    </xf>
    <xf numFmtId="9" fontId="12" fillId="0" borderId="1" xfId="1" applyFont="1" applyFill="1" applyBorder="1" applyAlignment="1">
      <alignment horizontal="center" vertical="top" wrapText="1"/>
    </xf>
    <xf numFmtId="0" fontId="7" fillId="3" borderId="1" xfId="0" applyFont="1" applyFill="1" applyBorder="1" applyAlignment="1">
      <alignment horizontal="left" vertical="top" wrapText="1"/>
    </xf>
    <xf numFmtId="9" fontId="7" fillId="0" borderId="1" xfId="0" applyNumberFormat="1" applyFont="1" applyBorder="1" applyAlignment="1">
      <alignment horizontal="center" vertical="top"/>
    </xf>
    <xf numFmtId="9" fontId="12" fillId="0" borderId="1" xfId="0" applyNumberFormat="1" applyFont="1" applyBorder="1" applyAlignment="1">
      <alignment horizontal="center" vertical="top"/>
    </xf>
    <xf numFmtId="0" fontId="10" fillId="0" borderId="1" xfId="0" applyFont="1" applyBorder="1" applyAlignment="1">
      <alignment horizontal="center" vertical="top"/>
    </xf>
    <xf numFmtId="0" fontId="11" fillId="0" borderId="1" xfId="0" applyFont="1" applyBorder="1" applyAlignment="1">
      <alignment horizontal="center" vertical="top"/>
    </xf>
    <xf numFmtId="0" fontId="7" fillId="0" borderId="1" xfId="0" applyFont="1" applyBorder="1" applyAlignment="1">
      <alignment horizontal="center" vertical="top"/>
    </xf>
    <xf numFmtId="0" fontId="7" fillId="3" borderId="1" xfId="0" applyFont="1" applyFill="1" applyBorder="1" applyAlignment="1">
      <alignment horizontal="center" vertical="top" wrapText="1"/>
    </xf>
    <xf numFmtId="9" fontId="12" fillId="3" borderId="1" xfId="2" applyNumberFormat="1" applyFont="1" applyFill="1" applyBorder="1" applyAlignment="1">
      <alignment horizontal="center" vertical="top" wrapText="1"/>
    </xf>
    <xf numFmtId="0" fontId="12" fillId="4" borderId="1" xfId="0" applyFont="1" applyFill="1" applyBorder="1" applyAlignment="1">
      <alignment vertical="top" wrapText="1"/>
    </xf>
    <xf numFmtId="0" fontId="12" fillId="0" borderId="1" xfId="0" applyNumberFormat="1" applyFont="1" applyBorder="1" applyAlignment="1">
      <alignment horizontal="center" vertical="top"/>
    </xf>
    <xf numFmtId="1" fontId="12" fillId="0" borderId="1" xfId="0" applyNumberFormat="1" applyFont="1" applyBorder="1" applyAlignment="1">
      <alignment horizontal="center" vertical="top"/>
    </xf>
    <xf numFmtId="9" fontId="11" fillId="0" borderId="1" xfId="0" applyNumberFormat="1" applyFont="1" applyBorder="1" applyAlignment="1">
      <alignment horizontal="center" vertical="top"/>
    </xf>
    <xf numFmtId="0" fontId="12" fillId="0" borderId="5" xfId="0" applyFont="1" applyBorder="1" applyAlignment="1"/>
    <xf numFmtId="0" fontId="10" fillId="3" borderId="1" xfId="0" applyFont="1" applyFill="1" applyBorder="1" applyAlignment="1">
      <alignment horizontal="left" vertical="top" wrapText="1"/>
    </xf>
    <xf numFmtId="0" fontId="10" fillId="3" borderId="1" xfId="0" applyFont="1" applyFill="1" applyBorder="1" applyAlignment="1">
      <alignment vertical="top" wrapText="1"/>
    </xf>
    <xf numFmtId="0" fontId="11" fillId="3" borderId="1" xfId="0" applyFont="1" applyFill="1" applyBorder="1" applyAlignment="1">
      <alignment horizontal="left" vertical="top" wrapText="1"/>
    </xf>
    <xf numFmtId="9" fontId="10" fillId="3" borderId="1" xfId="1" applyFont="1" applyFill="1" applyBorder="1" applyAlignment="1">
      <alignment horizontal="left" vertical="top" wrapText="1"/>
    </xf>
    <xf numFmtId="0" fontId="11" fillId="0" borderId="1" xfId="0" applyFont="1" applyBorder="1" applyAlignment="1">
      <alignment vertical="top" wrapText="1"/>
    </xf>
    <xf numFmtId="0" fontId="11" fillId="0" borderId="1" xfId="0" applyFont="1" applyBorder="1"/>
    <xf numFmtId="0" fontId="10" fillId="3" borderId="1" xfId="0" applyFont="1" applyFill="1" applyBorder="1" applyAlignment="1">
      <alignment horizontal="justify" vertical="top" wrapText="1"/>
    </xf>
    <xf numFmtId="9" fontId="10" fillId="3" borderId="1" xfId="1" applyFont="1" applyFill="1" applyBorder="1" applyAlignment="1">
      <alignment horizontal="center" vertical="top" wrapText="1"/>
    </xf>
    <xf numFmtId="0" fontId="11" fillId="0" borderId="4" xfId="0" applyFont="1" applyBorder="1" applyAlignment="1">
      <alignment horizontal="center" vertical="center"/>
    </xf>
    <xf numFmtId="0" fontId="11" fillId="0" borderId="4" xfId="0" applyFont="1" applyBorder="1" applyAlignment="1">
      <alignment horizontal="center" vertical="top"/>
    </xf>
    <xf numFmtId="0" fontId="10" fillId="3" borderId="1" xfId="0" applyFont="1" applyFill="1" applyBorder="1" applyAlignment="1">
      <alignment horizontal="center" vertical="top" wrapText="1"/>
    </xf>
    <xf numFmtId="9" fontId="10" fillId="3" borderId="1" xfId="0" applyNumberFormat="1" applyFont="1" applyFill="1" applyBorder="1" applyAlignment="1">
      <alignment horizontal="center" vertical="top" wrapText="1"/>
    </xf>
    <xf numFmtId="9" fontId="10" fillId="3" borderId="1" xfId="2" applyNumberFormat="1" applyFont="1" applyFill="1" applyBorder="1" applyAlignment="1">
      <alignment horizontal="center" vertical="top" wrapText="1"/>
    </xf>
    <xf numFmtId="0" fontId="18" fillId="3" borderId="1" xfId="0" applyFont="1" applyFill="1" applyBorder="1" applyAlignment="1">
      <alignment horizontal="justify" vertical="top" wrapText="1"/>
    </xf>
    <xf numFmtId="0" fontId="9" fillId="3" borderId="1" xfId="0" applyFont="1" applyFill="1" applyBorder="1" applyAlignment="1">
      <alignment horizontal="center" vertical="top" wrapText="1"/>
    </xf>
    <xf numFmtId="0" fontId="19" fillId="3" borderId="1" xfId="0" applyFont="1" applyFill="1" applyBorder="1" applyAlignment="1">
      <alignment horizontal="center" vertical="top" wrapText="1"/>
    </xf>
    <xf numFmtId="0" fontId="19" fillId="3" borderId="6" xfId="0" applyFont="1" applyFill="1" applyBorder="1" applyAlignment="1">
      <alignment horizontal="center" vertical="top" wrapText="1"/>
    </xf>
    <xf numFmtId="0" fontId="11" fillId="3" borderId="1" xfId="0" applyFont="1" applyFill="1" applyBorder="1" applyAlignment="1">
      <alignment horizontal="center" vertical="top" wrapText="1"/>
    </xf>
    <xf numFmtId="0" fontId="10" fillId="0" borderId="1" xfId="0" applyNumberFormat="1" applyFont="1" applyBorder="1" applyAlignment="1">
      <alignment horizontal="center" vertical="top"/>
    </xf>
    <xf numFmtId="9" fontId="10" fillId="3" borderId="6" xfId="1" applyFont="1" applyFill="1" applyBorder="1" applyAlignment="1">
      <alignment horizontal="left" vertical="top" wrapText="1"/>
    </xf>
    <xf numFmtId="0" fontId="0" fillId="0" borderId="0" xfId="0" applyBorder="1"/>
    <xf numFmtId="0" fontId="10" fillId="3" borderId="5" xfId="0" applyFont="1" applyFill="1" applyBorder="1" applyAlignment="1">
      <alignment horizontal="center" vertical="top" wrapText="1"/>
    </xf>
    <xf numFmtId="9" fontId="10" fillId="0" borderId="1" xfId="1" applyFont="1" applyFill="1" applyBorder="1" applyAlignment="1">
      <alignment horizontal="center" vertical="top" wrapText="1"/>
    </xf>
    <xf numFmtId="0" fontId="11" fillId="3" borderId="1" xfId="0" applyFont="1" applyFill="1" applyBorder="1" applyAlignment="1">
      <alignment vertical="top" wrapText="1"/>
    </xf>
    <xf numFmtId="0" fontId="11" fillId="3" borderId="1" xfId="0" applyFont="1" applyFill="1" applyBorder="1" applyAlignment="1">
      <alignment horizontal="justify" vertical="top" wrapText="1"/>
    </xf>
    <xf numFmtId="9" fontId="10" fillId="0" borderId="1" xfId="0" applyNumberFormat="1" applyFont="1" applyBorder="1" applyAlignment="1">
      <alignment horizontal="center" vertical="top"/>
    </xf>
    <xf numFmtId="9" fontId="11" fillId="3" borderId="1" xfId="0" applyNumberFormat="1" applyFont="1" applyFill="1" applyBorder="1" applyAlignment="1">
      <alignment horizontal="center" vertical="top" wrapText="1"/>
    </xf>
    <xf numFmtId="0" fontId="18" fillId="0" borderId="1" xfId="0" applyFont="1" applyBorder="1"/>
    <xf numFmtId="9" fontId="10" fillId="3" borderId="1" xfId="0" applyNumberFormat="1" applyFont="1" applyFill="1" applyBorder="1" applyAlignment="1">
      <alignment horizontal="left" vertical="top" wrapText="1"/>
    </xf>
    <xf numFmtId="1" fontId="10" fillId="3" borderId="1" xfId="1" applyNumberFormat="1" applyFont="1" applyFill="1" applyBorder="1" applyAlignment="1">
      <alignment horizontal="center" vertical="top" wrapText="1"/>
    </xf>
    <xf numFmtId="1" fontId="10" fillId="0" borderId="1" xfId="0" applyNumberFormat="1" applyFont="1" applyBorder="1" applyAlignment="1">
      <alignment horizontal="center" vertical="top"/>
    </xf>
    <xf numFmtId="9" fontId="10" fillId="0" borderId="1" xfId="0" applyNumberFormat="1" applyFont="1" applyFill="1" applyBorder="1" applyAlignment="1">
      <alignment horizontal="left" vertical="top" wrapText="1"/>
    </xf>
    <xf numFmtId="0" fontId="11" fillId="0" borderId="1" xfId="0" applyFont="1" applyBorder="1" applyAlignment="1">
      <alignment vertical="top"/>
    </xf>
    <xf numFmtId="0" fontId="11" fillId="0" borderId="1" xfId="0" applyFont="1" applyBorder="1" applyAlignment="1">
      <alignment horizontal="center" vertical="center"/>
    </xf>
    <xf numFmtId="0" fontId="11" fillId="0" borderId="1" xfId="0" applyFont="1" applyFill="1" applyBorder="1" applyAlignment="1">
      <alignment horizontal="left" vertical="top" wrapText="1"/>
    </xf>
    <xf numFmtId="9" fontId="11" fillId="0" borderId="1" xfId="1" applyFont="1" applyFill="1" applyBorder="1" applyAlignment="1">
      <alignment horizontal="center" vertical="top" wrapText="1"/>
    </xf>
    <xf numFmtId="9" fontId="11" fillId="3" borderId="1" xfId="1" applyFont="1" applyFill="1" applyBorder="1" applyAlignment="1">
      <alignment horizontal="center" vertical="top" wrapText="1"/>
    </xf>
    <xf numFmtId="9" fontId="11" fillId="0" borderId="1" xfId="0" applyNumberFormat="1" applyFont="1" applyFill="1" applyBorder="1" applyAlignment="1">
      <alignment horizontal="center" vertical="top" wrapText="1"/>
    </xf>
    <xf numFmtId="9" fontId="10" fillId="0" borderId="1" xfId="0" applyNumberFormat="1" applyFont="1" applyFill="1" applyBorder="1" applyAlignment="1">
      <alignment horizontal="center" vertical="top" wrapText="1"/>
    </xf>
    <xf numFmtId="9" fontId="11" fillId="0" borderId="1" xfId="0" applyNumberFormat="1" applyFont="1" applyBorder="1" applyAlignment="1">
      <alignment horizontal="center" vertical="top" wrapText="1"/>
    </xf>
    <xf numFmtId="9" fontId="10" fillId="0" borderId="1" xfId="0" applyNumberFormat="1" applyFont="1" applyBorder="1" applyAlignment="1">
      <alignment horizontal="center" vertical="top" wrapText="1"/>
    </xf>
    <xf numFmtId="9" fontId="11" fillId="3" borderId="1" xfId="1" applyFont="1" applyFill="1" applyBorder="1" applyAlignment="1">
      <alignment horizontal="left" vertical="top" wrapText="1"/>
    </xf>
    <xf numFmtId="9" fontId="11" fillId="3" borderId="1" xfId="2" applyNumberFormat="1" applyFont="1" applyFill="1" applyBorder="1" applyAlignment="1">
      <alignment horizontal="center" vertical="top" wrapText="1"/>
    </xf>
    <xf numFmtId="9" fontId="10" fillId="3" borderId="1" xfId="1" applyFont="1" applyFill="1" applyBorder="1" applyAlignment="1">
      <alignment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top" wrapText="1"/>
    </xf>
    <xf numFmtId="9" fontId="10" fillId="0" borderId="1" xfId="1" applyFont="1" applyFill="1" applyBorder="1" applyAlignment="1">
      <alignment vertical="top" wrapText="1"/>
    </xf>
    <xf numFmtId="41" fontId="18" fillId="3" borderId="1" xfId="2" applyNumberFormat="1" applyFont="1" applyFill="1" applyBorder="1" applyAlignment="1">
      <alignment wrapText="1"/>
    </xf>
    <xf numFmtId="0" fontId="11" fillId="0" borderId="1" xfId="0" applyFont="1" applyBorder="1" applyAlignment="1">
      <alignment horizontal="left" vertical="top"/>
    </xf>
    <xf numFmtId="0" fontId="10" fillId="0" borderId="1" xfId="0" applyFont="1" applyBorder="1" applyAlignment="1">
      <alignment horizontal="left" vertical="top"/>
    </xf>
    <xf numFmtId="0" fontId="11" fillId="0" borderId="7" xfId="0" applyFont="1" applyFill="1" applyBorder="1" applyAlignment="1">
      <alignment horizontal="left" vertical="top" wrapText="1"/>
    </xf>
    <xf numFmtId="0" fontId="11" fillId="0" borderId="7" xfId="0" applyFont="1" applyFill="1" applyBorder="1" applyAlignment="1">
      <alignment horizontal="center" vertical="top" wrapText="1"/>
    </xf>
    <xf numFmtId="0" fontId="10" fillId="0" borderId="1" xfId="0" applyFont="1" applyBorder="1" applyAlignment="1">
      <alignment vertical="top" wrapText="1"/>
    </xf>
    <xf numFmtId="0" fontId="10" fillId="3" borderId="1" xfId="0" applyFont="1" applyFill="1" applyBorder="1" applyAlignment="1">
      <alignment horizontal="center" vertical="top" wrapText="1"/>
    </xf>
    <xf numFmtId="1" fontId="4" fillId="3" borderId="6" xfId="1" applyNumberFormat="1" applyFont="1" applyFill="1" applyBorder="1" applyAlignment="1">
      <alignment horizontal="left" vertical="top" wrapText="1"/>
    </xf>
    <xf numFmtId="0" fontId="7" fillId="4" borderId="1" xfId="0" applyFont="1" applyFill="1" applyBorder="1" applyAlignment="1">
      <alignment horizontal="center" vertical="top" wrapText="1"/>
    </xf>
    <xf numFmtId="0" fontId="11" fillId="3" borderId="1" xfId="0" applyFont="1" applyFill="1" applyBorder="1" applyAlignment="1">
      <alignment horizontal="left" vertical="top" wrapText="1"/>
    </xf>
    <xf numFmtId="0" fontId="10" fillId="3" borderId="1" xfId="0" applyFont="1" applyFill="1" applyBorder="1" applyAlignment="1">
      <alignment horizontal="justify" vertical="top" wrapText="1"/>
    </xf>
    <xf numFmtId="46" fontId="0" fillId="0" borderId="0" xfId="0" applyNumberFormat="1" applyAlignment="1">
      <alignment horizontal="left"/>
    </xf>
    <xf numFmtId="9" fontId="10" fillId="0" borderId="1" xfId="1" applyFont="1" applyFill="1" applyBorder="1" applyAlignment="1">
      <alignment horizontal="left" vertical="top" wrapText="1"/>
    </xf>
    <xf numFmtId="0" fontId="10" fillId="3" borderId="1" xfId="0" applyFont="1" applyFill="1" applyBorder="1" applyAlignment="1">
      <alignment horizontal="justify" vertical="center" wrapText="1"/>
    </xf>
    <xf numFmtId="9" fontId="11" fillId="3" borderId="1" xfId="1" applyFont="1" applyFill="1" applyBorder="1" applyAlignment="1">
      <alignment horizontal="left" vertical="center" wrapText="1"/>
    </xf>
    <xf numFmtId="0" fontId="11" fillId="3" borderId="1" xfId="0" applyFont="1" applyFill="1" applyBorder="1" applyAlignment="1">
      <alignment horizontal="left" vertical="top" wrapText="1"/>
    </xf>
    <xf numFmtId="0" fontId="11" fillId="3" borderId="1" xfId="0" applyFont="1" applyFill="1" applyBorder="1" applyAlignment="1">
      <alignment horizontal="left" vertical="top" wrapText="1"/>
    </xf>
    <xf numFmtId="0" fontId="9" fillId="3" borderId="1" xfId="0" applyFont="1" applyFill="1" applyBorder="1" applyAlignment="1">
      <alignment horizontal="left" vertical="top" wrapText="1"/>
    </xf>
    <xf numFmtId="1" fontId="10" fillId="4" borderId="1" xfId="2" applyNumberFormat="1" applyFont="1" applyFill="1" applyBorder="1" applyAlignment="1">
      <alignment horizontal="center" vertical="top"/>
    </xf>
    <xf numFmtId="0" fontId="11" fillId="0" borderId="1" xfId="0" applyFont="1" applyFill="1" applyBorder="1" applyAlignment="1">
      <alignment horizontal="justify" vertical="top" wrapText="1"/>
    </xf>
    <xf numFmtId="9" fontId="10" fillId="0" borderId="5" xfId="1" applyFont="1" applyFill="1" applyBorder="1" applyAlignment="1">
      <alignment horizontal="center" vertical="top" wrapText="1"/>
    </xf>
    <xf numFmtId="0" fontId="4" fillId="4" borderId="1" xfId="0" applyFont="1" applyFill="1" applyBorder="1" applyAlignment="1">
      <alignment vertical="top" wrapText="1"/>
    </xf>
    <xf numFmtId="0" fontId="10" fillId="3" borderId="1" xfId="0" applyFont="1" applyFill="1" applyBorder="1" applyAlignment="1">
      <alignment horizontal="justify" vertical="top" wrapText="1"/>
    </xf>
    <xf numFmtId="0" fontId="0" fillId="0" borderId="1" xfId="0" applyBorder="1" applyAlignment="1">
      <alignment vertical="top" wrapText="1"/>
    </xf>
    <xf numFmtId="0" fontId="10" fillId="5" borderId="1" xfId="0" applyFont="1" applyFill="1" applyBorder="1" applyAlignment="1">
      <alignment horizontal="left" vertical="top" wrapText="1"/>
    </xf>
    <xf numFmtId="1" fontId="11" fillId="3" borderId="1" xfId="3" applyNumberFormat="1" applyFont="1" applyFill="1" applyBorder="1" applyAlignment="1">
      <alignment horizontal="center" vertical="top" wrapText="1"/>
    </xf>
    <xf numFmtId="0" fontId="7" fillId="0" borderId="1" xfId="0" applyFont="1" applyFill="1" applyBorder="1" applyAlignment="1">
      <alignment horizontal="left" vertical="top" wrapText="1"/>
    </xf>
    <xf numFmtId="0" fontId="23" fillId="3" borderId="1" xfId="0" applyFont="1" applyFill="1" applyBorder="1" applyAlignment="1">
      <alignment horizontal="left" vertical="top" wrapText="1"/>
    </xf>
    <xf numFmtId="0" fontId="21" fillId="0" borderId="1" xfId="0" applyFont="1" applyBorder="1" applyAlignment="1">
      <alignment vertical="top" wrapText="1"/>
    </xf>
    <xf numFmtId="0" fontId="21" fillId="0" borderId="1" xfId="0" applyFont="1" applyBorder="1" applyAlignment="1">
      <alignment wrapText="1"/>
    </xf>
    <xf numFmtId="0" fontId="11" fillId="3" borderId="1" xfId="0" applyFont="1" applyFill="1" applyBorder="1" applyAlignment="1">
      <alignment horizontal="justify" vertical="top" wrapText="1"/>
    </xf>
    <xf numFmtId="0" fontId="11" fillId="3"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10" fillId="3" borderId="1" xfId="0" applyFont="1" applyFill="1" applyBorder="1" applyAlignment="1">
      <alignment horizontal="justify" vertical="top" wrapText="1"/>
    </xf>
    <xf numFmtId="9" fontId="11" fillId="0" borderId="1" xfId="1" applyFont="1" applyFill="1" applyBorder="1" applyAlignment="1">
      <alignment horizontal="left" vertical="top" wrapText="1"/>
    </xf>
    <xf numFmtId="0" fontId="0" fillId="0" borderId="1" xfId="0" applyFill="1" applyBorder="1" applyAlignment="1"/>
    <xf numFmtId="0" fontId="7" fillId="0" borderId="1" xfId="0" applyFont="1" applyFill="1" applyBorder="1" applyAlignment="1">
      <alignment horizontal="center" vertical="top"/>
    </xf>
    <xf numFmtId="9" fontId="7" fillId="0" borderId="1" xfId="0" applyNumberFormat="1" applyFont="1" applyFill="1" applyBorder="1" applyAlignment="1">
      <alignment horizontal="center" vertical="top"/>
    </xf>
    <xf numFmtId="9" fontId="7" fillId="0" borderId="1" xfId="1" applyFont="1" applyFill="1" applyBorder="1" applyAlignment="1">
      <alignment horizontal="center" vertical="top" wrapText="1"/>
    </xf>
    <xf numFmtId="0" fontId="7" fillId="0" borderId="1" xfId="0" applyFont="1" applyFill="1" applyBorder="1" applyAlignment="1">
      <alignment horizontal="justify" vertical="top" wrapText="1"/>
    </xf>
    <xf numFmtId="0" fontId="4" fillId="0" borderId="1" xfId="0" applyFont="1" applyFill="1" applyBorder="1" applyAlignment="1">
      <alignment vertical="top" wrapText="1"/>
    </xf>
    <xf numFmtId="9" fontId="13" fillId="0" borderId="1" xfId="0" applyNumberFormat="1" applyFont="1" applyFill="1" applyBorder="1" applyAlignment="1">
      <alignment horizontal="center" vertical="top"/>
    </xf>
    <xf numFmtId="0" fontId="25" fillId="0" borderId="0" xfId="0" applyFont="1"/>
    <xf numFmtId="0" fontId="0" fillId="0" borderId="0" xfId="0" applyFont="1" applyAlignment="1"/>
    <xf numFmtId="0" fontId="25" fillId="0" borderId="0" xfId="0" applyFont="1" applyAlignment="1"/>
    <xf numFmtId="0" fontId="26" fillId="0" borderId="0" xfId="0" applyFont="1" applyAlignment="1"/>
    <xf numFmtId="0" fontId="17" fillId="0" borderId="0" xfId="0" applyFont="1" applyAlignment="1"/>
    <xf numFmtId="0" fontId="7" fillId="0" borderId="1" xfId="0" applyFont="1" applyFill="1" applyBorder="1" applyAlignment="1">
      <alignment horizontal="center" vertical="top" wrapText="1"/>
    </xf>
    <xf numFmtId="0" fontId="12" fillId="0" borderId="1" xfId="0" applyFont="1" applyFill="1" applyBorder="1" applyAlignment="1">
      <alignment horizontal="left" vertical="top" wrapText="1"/>
    </xf>
    <xf numFmtId="9" fontId="12" fillId="0" borderId="1" xfId="0" applyNumberFormat="1" applyFont="1" applyFill="1" applyBorder="1" applyAlignment="1">
      <alignment horizontal="center" vertical="top" wrapText="1"/>
    </xf>
    <xf numFmtId="9" fontId="7" fillId="0" borderId="1" xfId="0" applyNumberFormat="1" applyFont="1" applyFill="1" applyBorder="1" applyAlignment="1">
      <alignment horizontal="center" vertical="top" wrapText="1"/>
    </xf>
    <xf numFmtId="0" fontId="7" fillId="0" borderId="1" xfId="0" applyFont="1" applyFill="1" applyBorder="1" applyAlignment="1">
      <alignment vertical="top" wrapText="1"/>
    </xf>
    <xf numFmtId="0" fontId="7" fillId="0" borderId="5" xfId="0" applyFont="1" applyFill="1" applyBorder="1" applyAlignment="1">
      <alignment vertical="top" wrapText="1"/>
    </xf>
    <xf numFmtId="0" fontId="10" fillId="0" borderId="1" xfId="0" applyFont="1" applyFill="1" applyBorder="1" applyAlignment="1">
      <alignment horizontal="left" vertical="top" wrapText="1"/>
    </xf>
    <xf numFmtId="0" fontId="10" fillId="5" borderId="1" xfId="0" applyFont="1" applyFill="1" applyBorder="1" applyAlignment="1">
      <alignment horizontal="justify" vertical="top" wrapText="1"/>
    </xf>
    <xf numFmtId="0" fontId="10" fillId="0" borderId="1" xfId="0" applyFont="1" applyFill="1" applyBorder="1" applyAlignment="1">
      <alignment vertical="top" wrapText="1"/>
    </xf>
    <xf numFmtId="0" fontId="10" fillId="0" borderId="1" xfId="0" applyFont="1" applyBorder="1" applyAlignment="1">
      <alignment horizontal="center" vertical="top"/>
    </xf>
    <xf numFmtId="0" fontId="11" fillId="0" borderId="1" xfId="0" applyFont="1" applyBorder="1" applyAlignment="1">
      <alignment horizontal="center" vertical="top"/>
    </xf>
    <xf numFmtId="9" fontId="10" fillId="3" borderId="1" xfId="1" applyFont="1" applyFill="1" applyBorder="1" applyAlignment="1">
      <alignment horizontal="left" vertical="top" wrapText="1"/>
    </xf>
    <xf numFmtId="0" fontId="11" fillId="0" borderId="1" xfId="0" applyFont="1" applyBorder="1"/>
    <xf numFmtId="0" fontId="10" fillId="0" borderId="1" xfId="0" applyFont="1" applyFill="1" applyBorder="1" applyAlignment="1">
      <alignment horizontal="left" vertical="top" wrapText="1"/>
    </xf>
    <xf numFmtId="0" fontId="12" fillId="0" borderId="1" xfId="0" applyFont="1" applyFill="1" applyBorder="1" applyAlignment="1">
      <alignment horizontal="center" vertical="top"/>
    </xf>
    <xf numFmtId="0" fontId="11" fillId="3" borderId="1" xfId="0" applyFont="1" applyFill="1" applyBorder="1" applyAlignment="1">
      <alignment horizontal="left" vertical="top" wrapText="1"/>
    </xf>
    <xf numFmtId="0" fontId="13" fillId="0" borderId="1" xfId="0" applyNumberFormat="1" applyFont="1" applyBorder="1" applyAlignment="1">
      <alignment horizontal="center" vertical="top"/>
    </xf>
    <xf numFmtId="10" fontId="12" fillId="0" borderId="1" xfId="0" applyNumberFormat="1" applyFont="1" applyFill="1" applyBorder="1" applyAlignment="1">
      <alignment horizontal="center" vertical="top" wrapText="1"/>
    </xf>
    <xf numFmtId="0" fontId="11" fillId="4" borderId="6" xfId="0" applyFont="1" applyFill="1" applyBorder="1" applyAlignment="1">
      <alignment horizontal="left" vertical="top" wrapText="1"/>
    </xf>
    <xf numFmtId="10" fontId="10" fillId="3" borderId="1" xfId="1" applyNumberFormat="1" applyFont="1" applyFill="1" applyBorder="1" applyAlignment="1">
      <alignment horizontal="center" vertical="top" wrapText="1"/>
    </xf>
    <xf numFmtId="10" fontId="11" fillId="3" borderId="1" xfId="1" applyNumberFormat="1" applyFont="1" applyFill="1" applyBorder="1" applyAlignment="1">
      <alignment horizontal="center" vertical="top" wrapText="1"/>
    </xf>
    <xf numFmtId="0" fontId="24" fillId="3" borderId="1" xfId="0" applyFont="1" applyFill="1" applyBorder="1" applyAlignment="1">
      <alignment horizontal="justify" vertical="top" wrapText="1"/>
    </xf>
    <xf numFmtId="0" fontId="0" fillId="0" borderId="0" xfId="0" applyFont="1" applyFill="1" applyBorder="1" applyAlignment="1"/>
    <xf numFmtId="0" fontId="31" fillId="0" borderId="0" xfId="0" applyFont="1"/>
    <xf numFmtId="0" fontId="5" fillId="0" borderId="1" xfId="0" applyFont="1" applyBorder="1"/>
    <xf numFmtId="0" fontId="0" fillId="0" borderId="1" xfId="0" applyBorder="1" applyAlignment="1">
      <alignment horizontal="center"/>
    </xf>
    <xf numFmtId="0" fontId="22" fillId="0" borderId="0" xfId="0" applyFont="1" applyAlignment="1">
      <alignment horizontal="center"/>
    </xf>
    <xf numFmtId="43" fontId="0" fillId="0" borderId="0" xfId="2" applyFont="1"/>
    <xf numFmtId="0" fontId="0" fillId="8" borderId="1" xfId="0" applyFont="1" applyFill="1" applyBorder="1" applyAlignment="1">
      <alignment horizontal="center"/>
    </xf>
    <xf numFmtId="0" fontId="0" fillId="8" borderId="1" xfId="0" applyFont="1" applyFill="1" applyBorder="1" applyAlignment="1">
      <alignment horizontal="center" wrapText="1"/>
    </xf>
    <xf numFmtId="0" fontId="35" fillId="0" borderId="1" xfId="0" applyFont="1" applyBorder="1"/>
    <xf numFmtId="0" fontId="35" fillId="0" borderId="1" xfId="0" applyFont="1" applyBorder="1" applyAlignment="1">
      <alignment horizontal="center"/>
    </xf>
    <xf numFmtId="10" fontId="35" fillId="0" borderId="1" xfId="1" applyNumberFormat="1" applyFont="1" applyBorder="1" applyAlignment="1">
      <alignment horizontal="center"/>
    </xf>
    <xf numFmtId="0" fontId="35" fillId="0" borderId="1" xfId="0" applyFont="1" applyBorder="1" applyAlignment="1">
      <alignment wrapText="1"/>
    </xf>
    <xf numFmtId="10" fontId="36" fillId="0" borderId="1" xfId="1" applyNumberFormat="1" applyFont="1" applyBorder="1" applyAlignment="1">
      <alignment horizontal="center"/>
    </xf>
    <xf numFmtId="0" fontId="15" fillId="0" borderId="1" xfId="0" applyFont="1" applyFill="1" applyBorder="1" applyAlignment="1">
      <alignment horizontal="justify" vertical="top" wrapText="1"/>
    </xf>
    <xf numFmtId="0" fontId="15" fillId="3" borderId="1" xfId="0" applyFont="1" applyFill="1" applyBorder="1" applyAlignment="1">
      <alignment horizontal="justify" vertical="top" wrapText="1"/>
    </xf>
    <xf numFmtId="0" fontId="30" fillId="0" borderId="0" xfId="0" applyFont="1"/>
    <xf numFmtId="9" fontId="36" fillId="0" borderId="0" xfId="1" applyFont="1" applyBorder="1" applyAlignment="1">
      <alignment horizontal="center"/>
    </xf>
    <xf numFmtId="0" fontId="37" fillId="8" borderId="1" xfId="0" applyFont="1" applyFill="1" applyBorder="1" applyAlignment="1">
      <alignment horizontal="center" vertical="center"/>
    </xf>
    <xf numFmtId="0" fontId="38" fillId="0" borderId="1" xfId="0" applyFont="1" applyBorder="1" applyAlignment="1">
      <alignment horizontal="center"/>
    </xf>
    <xf numFmtId="9" fontId="22" fillId="0" borderId="1" xfId="0" applyNumberFormat="1" applyFont="1" applyBorder="1" applyAlignment="1">
      <alignment horizontal="center"/>
    </xf>
    <xf numFmtId="9" fontId="38" fillId="0" borderId="1" xfId="0" applyNumberFormat="1" applyFont="1" applyBorder="1" applyAlignment="1">
      <alignment horizontal="center"/>
    </xf>
    <xf numFmtId="0" fontId="39" fillId="8" borderId="1" xfId="0" applyFont="1" applyFill="1" applyBorder="1" applyAlignment="1">
      <alignment horizontal="center"/>
    </xf>
    <xf numFmtId="0" fontId="39" fillId="8" borderId="1" xfId="0" applyFont="1" applyFill="1" applyBorder="1" applyAlignment="1">
      <alignment horizontal="center" wrapText="1"/>
    </xf>
    <xf numFmtId="9" fontId="36" fillId="0" borderId="1" xfId="1" applyFont="1" applyBorder="1" applyAlignment="1">
      <alignment horizontal="center"/>
    </xf>
    <xf numFmtId="0" fontId="15" fillId="0" borderId="1" xfId="0" applyFont="1" applyFill="1" applyBorder="1" applyAlignment="1">
      <alignment horizontal="center" vertical="top" wrapText="1"/>
    </xf>
    <xf numFmtId="0" fontId="10" fillId="3" borderId="1" xfId="0" applyFont="1" applyFill="1" applyBorder="1" applyAlignment="1">
      <alignment horizontal="center" vertical="top" wrapText="1"/>
    </xf>
    <xf numFmtId="9" fontId="10" fillId="3" borderId="6" xfId="1" applyFont="1" applyFill="1" applyBorder="1" applyAlignment="1">
      <alignment horizontal="left" vertical="top" wrapText="1"/>
    </xf>
    <xf numFmtId="0" fontId="11" fillId="3" borderId="1" xfId="0" applyFont="1" applyFill="1" applyBorder="1" applyAlignment="1">
      <alignment horizontal="left" vertical="top" wrapText="1"/>
    </xf>
    <xf numFmtId="0" fontId="10" fillId="3" borderId="1" xfId="0" applyFont="1" applyFill="1" applyBorder="1" applyAlignment="1">
      <alignment horizontal="justify" vertical="top" wrapText="1"/>
    </xf>
    <xf numFmtId="0" fontId="11" fillId="0" borderId="1" xfId="0" applyFont="1" applyFill="1" applyBorder="1" applyAlignment="1">
      <alignment horizontal="center" vertical="top"/>
    </xf>
    <xf numFmtId="0" fontId="11" fillId="0" borderId="1" xfId="0" applyFont="1" applyFill="1" applyBorder="1" applyAlignment="1">
      <alignment vertical="top" wrapText="1"/>
    </xf>
    <xf numFmtId="0" fontId="10" fillId="3" borderId="1" xfId="0" applyFont="1" applyFill="1" applyBorder="1" applyAlignment="1">
      <alignment horizontal="center" vertical="top" wrapText="1"/>
    </xf>
    <xf numFmtId="46" fontId="10" fillId="0" borderId="1" xfId="0" applyNumberFormat="1" applyFont="1" applyFill="1" applyBorder="1" applyAlignment="1">
      <alignment horizontal="left" vertical="top" wrapText="1"/>
    </xf>
    <xf numFmtId="0" fontId="12" fillId="0" borderId="1" xfId="0" applyFont="1" applyFill="1" applyBorder="1" applyAlignment="1">
      <alignment vertical="top" wrapText="1"/>
    </xf>
    <xf numFmtId="0" fontId="11" fillId="3" borderId="1" xfId="0" applyFont="1" applyFill="1" applyBorder="1" applyAlignment="1">
      <alignment horizontal="left" vertical="top" wrapText="1"/>
    </xf>
    <xf numFmtId="0" fontId="10" fillId="4" borderId="7" xfId="0" applyFont="1" applyFill="1" applyBorder="1" applyAlignment="1">
      <alignment horizontal="left" vertical="top" wrapText="1"/>
    </xf>
    <xf numFmtId="1" fontId="11" fillId="0" borderId="1" xfId="0" applyNumberFormat="1" applyFont="1" applyBorder="1" applyAlignment="1">
      <alignment horizontal="center" vertical="top"/>
    </xf>
    <xf numFmtId="0" fontId="10" fillId="3" borderId="1" xfId="0" applyFont="1" applyFill="1" applyBorder="1" applyAlignment="1">
      <alignment horizontal="center" vertical="top" wrapText="1"/>
    </xf>
    <xf numFmtId="0" fontId="10" fillId="3" borderId="1" xfId="0" applyFont="1" applyFill="1" applyBorder="1" applyAlignment="1">
      <alignment horizontal="justify" vertical="top" wrapText="1"/>
    </xf>
    <xf numFmtId="0" fontId="10" fillId="3" borderId="5" xfId="0" applyFont="1" applyFill="1" applyBorder="1" applyAlignment="1">
      <alignment horizontal="left" vertical="top" wrapText="1"/>
    </xf>
    <xf numFmtId="10" fontId="7" fillId="0" borderId="1" xfId="1" applyNumberFormat="1" applyFont="1" applyFill="1" applyBorder="1" applyAlignment="1">
      <alignment horizontal="center" vertical="top" wrapText="1"/>
    </xf>
    <xf numFmtId="9" fontId="7" fillId="0" borderId="5" xfId="0" applyNumberFormat="1" applyFont="1" applyBorder="1" applyAlignment="1">
      <alignment horizontal="center" vertical="top" wrapText="1"/>
    </xf>
    <xf numFmtId="0" fontId="28" fillId="0" borderId="1" xfId="0" applyFont="1" applyFill="1" applyBorder="1" applyAlignment="1">
      <alignment horizontal="justify" vertical="top" wrapText="1"/>
    </xf>
    <xf numFmtId="0" fontId="10" fillId="4" borderId="1" xfId="0" applyFont="1" applyFill="1" applyBorder="1" applyAlignment="1">
      <alignment horizontal="left" vertical="top" wrapText="1"/>
    </xf>
    <xf numFmtId="9" fontId="7" fillId="0" borderId="1" xfId="0" applyNumberFormat="1" applyFont="1" applyBorder="1" applyAlignment="1">
      <alignment horizontal="center" vertical="top" wrapText="1"/>
    </xf>
    <xf numFmtId="9" fontId="23" fillId="0" borderId="1" xfId="0" applyNumberFormat="1" applyFont="1" applyFill="1" applyBorder="1" applyAlignment="1">
      <alignment horizontal="left" vertical="top" wrapText="1"/>
    </xf>
    <xf numFmtId="0" fontId="4" fillId="3" borderId="1" xfId="0" applyFont="1" applyFill="1" applyBorder="1" applyAlignment="1">
      <alignment horizontal="center" vertical="top" wrapText="1"/>
    </xf>
    <xf numFmtId="9" fontId="4" fillId="0" borderId="1" xfId="1" applyFont="1" applyFill="1" applyBorder="1" applyAlignment="1">
      <alignment horizontal="center" vertical="top" wrapText="1"/>
    </xf>
    <xf numFmtId="0" fontId="4" fillId="0" borderId="1" xfId="0" applyFont="1" applyFill="1" applyBorder="1" applyAlignment="1">
      <alignment horizontal="justify" vertical="top" wrapText="1"/>
    </xf>
    <xf numFmtId="0" fontId="7" fillId="3" borderId="1" xfId="0" applyFont="1" applyFill="1" applyBorder="1" applyAlignment="1">
      <alignment horizontal="justify" vertical="top" wrapText="1"/>
    </xf>
    <xf numFmtId="0" fontId="10" fillId="3" borderId="1" xfId="0" applyFont="1" applyFill="1" applyBorder="1" applyAlignment="1">
      <alignment horizontal="justify" vertical="top" wrapText="1"/>
    </xf>
    <xf numFmtId="0" fontId="10" fillId="3" borderId="6" xfId="0" applyFont="1" applyFill="1" applyBorder="1" applyAlignment="1">
      <alignment horizontal="left" vertical="top" wrapText="1"/>
    </xf>
    <xf numFmtId="9" fontId="12" fillId="0" borderId="1" xfId="0" applyNumberFormat="1" applyFont="1" applyFill="1" applyBorder="1" applyAlignment="1">
      <alignment horizontal="left" vertical="top" wrapText="1"/>
    </xf>
    <xf numFmtId="1" fontId="12" fillId="0" borderId="1" xfId="0" applyNumberFormat="1" applyFont="1" applyFill="1" applyBorder="1" applyAlignment="1">
      <alignment horizontal="center" vertical="top"/>
    </xf>
    <xf numFmtId="0" fontId="10" fillId="5" borderId="1" xfId="0" applyFont="1" applyFill="1" applyBorder="1" applyAlignment="1">
      <alignment vertical="top" wrapText="1"/>
    </xf>
    <xf numFmtId="0" fontId="12" fillId="0" borderId="4" xfId="0" applyFont="1" applyBorder="1" applyAlignment="1">
      <alignment horizontal="center" vertical="top"/>
    </xf>
    <xf numFmtId="0" fontId="0" fillId="0" borderId="5" xfId="0" applyBorder="1"/>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7" fillId="3" borderId="1" xfId="0" applyFont="1" applyFill="1" applyBorder="1" applyAlignment="1">
      <alignment horizontal="center" vertical="top" wrapText="1"/>
    </xf>
    <xf numFmtId="0" fontId="10" fillId="4" borderId="6" xfId="0" applyFont="1" applyFill="1" applyBorder="1" applyAlignment="1">
      <alignment horizontal="left" vertical="top" wrapText="1"/>
    </xf>
    <xf numFmtId="0" fontId="11" fillId="3" borderId="6" xfId="0" applyFont="1" applyFill="1" applyBorder="1" applyAlignment="1">
      <alignment horizontal="left" vertical="top" wrapText="1"/>
    </xf>
    <xf numFmtId="0" fontId="11" fillId="4" borderId="6" xfId="0" applyFont="1" applyFill="1" applyBorder="1" applyAlignment="1">
      <alignment vertical="top" wrapText="1"/>
    </xf>
    <xf numFmtId="0" fontId="10" fillId="3" borderId="6" xfId="0" applyFont="1" applyFill="1" applyBorder="1" applyAlignment="1">
      <alignment horizontal="center" vertical="top" wrapText="1"/>
    </xf>
    <xf numFmtId="9" fontId="10" fillId="4" borderId="1" xfId="0" applyNumberFormat="1" applyFont="1" applyFill="1" applyBorder="1" applyAlignment="1">
      <alignment horizontal="center" vertical="top" wrapText="1"/>
    </xf>
    <xf numFmtId="0" fontId="18" fillId="4" borderId="1" xfId="0" applyFont="1" applyFill="1" applyBorder="1" applyAlignment="1">
      <alignment horizontal="center" vertical="top" wrapText="1"/>
    </xf>
    <xf numFmtId="0" fontId="0" fillId="0" borderId="6" xfId="0" applyBorder="1" applyAlignment="1"/>
    <xf numFmtId="0" fontId="16" fillId="2" borderId="10" xfId="0" applyFont="1" applyFill="1" applyBorder="1" applyAlignment="1">
      <alignment horizontal="center" vertical="center" wrapText="1"/>
    </xf>
    <xf numFmtId="0" fontId="10" fillId="0" borderId="1" xfId="0" applyFont="1" applyFill="1" applyBorder="1" applyAlignment="1">
      <alignment horizontal="justify" vertical="top" wrapText="1"/>
    </xf>
    <xf numFmtId="0" fontId="10" fillId="3" borderId="1" xfId="0" applyFont="1" applyFill="1" applyBorder="1" applyAlignment="1">
      <alignment horizontal="justify" vertical="top" wrapText="1"/>
    </xf>
    <xf numFmtId="0" fontId="10" fillId="5" borderId="1" xfId="0" applyFont="1" applyFill="1" applyBorder="1" applyAlignment="1">
      <alignment vertical="top" wrapText="1"/>
    </xf>
    <xf numFmtId="0" fontId="11" fillId="3" borderId="1" xfId="0" applyFont="1" applyFill="1" applyBorder="1" applyAlignment="1">
      <alignment horizontal="justify" vertical="top" wrapText="1"/>
    </xf>
    <xf numFmtId="0" fontId="11" fillId="0" borderId="1" xfId="0" applyFont="1" applyFill="1" applyBorder="1" applyAlignment="1">
      <alignment horizontal="justify" vertical="top" wrapText="1"/>
    </xf>
    <xf numFmtId="10" fontId="7" fillId="0" borderId="5" xfId="0" applyNumberFormat="1" applyFont="1" applyBorder="1" applyAlignment="1">
      <alignment horizontal="center" vertical="top" wrapText="1"/>
    </xf>
    <xf numFmtId="0" fontId="10" fillId="0" borderId="1" xfId="0" applyFont="1" applyFill="1" applyBorder="1" applyAlignment="1">
      <alignment horizontal="justify" vertical="top" wrapText="1"/>
    </xf>
    <xf numFmtId="0" fontId="10" fillId="0" borderId="5" xfId="0" applyFont="1" applyFill="1" applyBorder="1" applyAlignment="1">
      <alignment horizontal="left" vertical="top" wrapText="1"/>
    </xf>
    <xf numFmtId="0" fontId="10" fillId="0" borderId="1" xfId="0" applyFont="1" applyFill="1" applyBorder="1" applyAlignment="1">
      <alignment horizontal="justify" vertical="top" wrapText="1"/>
    </xf>
    <xf numFmtId="9" fontId="10" fillId="0" borderId="6" xfId="1" applyFont="1" applyFill="1" applyBorder="1" applyAlignment="1">
      <alignment horizontal="center" vertical="top" wrapText="1"/>
    </xf>
    <xf numFmtId="0" fontId="10" fillId="0" borderId="6" xfId="0" applyFont="1" applyFill="1" applyBorder="1" applyAlignment="1">
      <alignment horizontal="left" vertical="top" wrapText="1"/>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34" fillId="0" borderId="11" xfId="0" applyFont="1" applyBorder="1" applyAlignment="1">
      <alignment horizontal="center"/>
    </xf>
    <xf numFmtId="0" fontId="0" fillId="0" borderId="1" xfId="0" applyBorder="1" applyAlignment="1">
      <alignment horizontal="center"/>
    </xf>
    <xf numFmtId="0" fontId="33" fillId="7" borderId="0" xfId="0" applyFont="1" applyFill="1" applyBorder="1" applyAlignment="1">
      <alignment horizontal="center" vertical="center" wrapText="1"/>
    </xf>
    <xf numFmtId="0" fontId="12" fillId="3" borderId="7" xfId="0" applyFont="1" applyFill="1" applyBorder="1" applyAlignment="1">
      <alignment horizontal="center" vertical="top" wrapText="1"/>
    </xf>
    <xf numFmtId="0" fontId="0" fillId="0" borderId="7" xfId="0" applyBorder="1" applyAlignment="1"/>
    <xf numFmtId="0" fontId="0" fillId="0" borderId="5" xfId="0" applyBorder="1" applyAlignment="1"/>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7" fillId="3" borderId="1" xfId="0" applyFont="1" applyFill="1" applyBorder="1" applyAlignment="1">
      <alignment horizontal="center" vertical="top" wrapText="1"/>
    </xf>
    <xf numFmtId="0" fontId="0" fillId="0" borderId="15" xfId="0" applyFont="1" applyBorder="1" applyAlignment="1">
      <alignment horizontal="center" vertical="top" wrapText="1"/>
    </xf>
    <xf numFmtId="0" fontId="0" fillId="0" borderId="14" xfId="0" applyBorder="1" applyAlignment="1"/>
    <xf numFmtId="0" fontId="25" fillId="0" borderId="0" xfId="0" applyFont="1" applyAlignment="1">
      <alignment vertical="center"/>
    </xf>
    <xf numFmtId="0" fontId="0" fillId="0" borderId="0" xfId="0" applyFont="1" applyAlignment="1">
      <alignment vertical="center"/>
    </xf>
    <xf numFmtId="0" fontId="7" fillId="3" borderId="15" xfId="0" applyFont="1" applyFill="1" applyBorder="1" applyAlignment="1">
      <alignment horizontal="center" vertical="top" wrapText="1"/>
    </xf>
    <xf numFmtId="0" fontId="13" fillId="0" borderId="15" xfId="0" applyFont="1" applyBorder="1" applyAlignment="1">
      <alignment horizontal="center" wrapText="1"/>
    </xf>
    <xf numFmtId="0" fontId="0" fillId="0" borderId="15" xfId="0" applyBorder="1" applyAlignment="1"/>
    <xf numFmtId="0" fontId="7" fillId="4" borderId="6" xfId="0" applyFont="1" applyFill="1" applyBorder="1" applyAlignment="1">
      <alignment horizontal="center" vertical="top" wrapText="1"/>
    </xf>
    <xf numFmtId="0" fontId="37" fillId="8" borderId="2" xfId="0" applyFont="1" applyFill="1" applyBorder="1" applyAlignment="1">
      <alignment horizontal="center" vertical="center" wrapText="1"/>
    </xf>
    <xf numFmtId="0" fontId="37" fillId="8" borderId="3" xfId="0" applyFont="1" applyFill="1" applyBorder="1" applyAlignment="1">
      <alignment horizontal="center" vertical="center" wrapText="1"/>
    </xf>
    <xf numFmtId="0" fontId="7" fillId="4" borderId="0" xfId="0" applyFont="1" applyFill="1" applyBorder="1" applyAlignment="1">
      <alignment horizontal="center" vertical="top" wrapText="1"/>
    </xf>
    <xf numFmtId="0" fontId="0" fillId="0" borderId="0" xfId="0" applyBorder="1" applyAlignment="1">
      <alignment horizontal="center"/>
    </xf>
    <xf numFmtId="0" fontId="0" fillId="0" borderId="11" xfId="0" applyBorder="1" applyAlignment="1"/>
    <xf numFmtId="0" fontId="12" fillId="4" borderId="6" xfId="0" applyFont="1" applyFill="1" applyBorder="1" applyAlignment="1">
      <alignment horizontal="center" vertical="top" wrapText="1"/>
    </xf>
    <xf numFmtId="0" fontId="5" fillId="4" borderId="7" xfId="0" applyFont="1" applyFill="1" applyBorder="1" applyAlignment="1">
      <alignment horizontal="center" vertical="top" wrapText="1"/>
    </xf>
    <xf numFmtId="0" fontId="0" fillId="0" borderId="7" xfId="0" applyFont="1" applyBorder="1" applyAlignment="1">
      <alignment horizontal="center" vertical="top" wrapText="1"/>
    </xf>
    <xf numFmtId="0" fontId="0" fillId="0" borderId="7" xfId="0" applyFont="1" applyBorder="1" applyAlignment="1"/>
    <xf numFmtId="0" fontId="10" fillId="3" borderId="7" xfId="0" applyFont="1" applyFill="1" applyBorder="1" applyAlignment="1">
      <alignment horizontal="center" vertical="top" wrapText="1"/>
    </xf>
    <xf numFmtId="0" fontId="13" fillId="0" borderId="7" xfId="0" applyFont="1" applyBorder="1" applyAlignment="1"/>
    <xf numFmtId="0" fontId="13" fillId="0" borderId="5" xfId="0" applyFont="1" applyBorder="1" applyAlignment="1"/>
    <xf numFmtId="0" fontId="10" fillId="3" borderId="6" xfId="0" applyFont="1" applyFill="1" applyBorder="1" applyAlignment="1">
      <alignment horizontal="center" vertical="top" wrapText="1"/>
    </xf>
    <xf numFmtId="0" fontId="4" fillId="3" borderId="7" xfId="0" applyFont="1" applyFill="1" applyBorder="1" applyAlignment="1">
      <alignment horizontal="center" vertical="top" wrapText="1"/>
    </xf>
    <xf numFmtId="0" fontId="10" fillId="3" borderId="1" xfId="0" applyFont="1" applyFill="1" applyBorder="1" applyAlignment="1">
      <alignment horizontal="center" vertical="top" wrapText="1"/>
    </xf>
    <xf numFmtId="0" fontId="13" fillId="0" borderId="7" xfId="0" applyFont="1" applyBorder="1" applyAlignment="1">
      <alignment horizontal="center" wrapText="1"/>
    </xf>
    <xf numFmtId="0" fontId="13" fillId="0" borderId="5" xfId="0" applyFont="1" applyBorder="1" applyAlignment="1">
      <alignment horizontal="center" wrapText="1"/>
    </xf>
    <xf numFmtId="0" fontId="11" fillId="3" borderId="1" xfId="0" applyFont="1" applyFill="1" applyBorder="1" applyAlignment="1">
      <alignment horizontal="left" vertical="top" wrapText="1"/>
    </xf>
    <xf numFmtId="0" fontId="10" fillId="4" borderId="6" xfId="0" applyFont="1" applyFill="1" applyBorder="1" applyAlignment="1">
      <alignment horizontal="left" vertical="top" wrapText="1"/>
    </xf>
    <xf numFmtId="0" fontId="10" fillId="4" borderId="7" xfId="0" applyFont="1" applyFill="1" applyBorder="1" applyAlignment="1">
      <alignment horizontal="left" vertical="top" wrapText="1"/>
    </xf>
    <xf numFmtId="0" fontId="10" fillId="0" borderId="1" xfId="0" applyFont="1" applyFill="1" applyBorder="1" applyAlignment="1">
      <alignment horizontal="justify" vertical="top" wrapText="1"/>
    </xf>
    <xf numFmtId="0" fontId="0" fillId="0" borderId="1" xfId="0" applyBorder="1" applyAlignment="1"/>
    <xf numFmtId="0" fontId="10" fillId="3" borderId="1" xfId="0" applyFont="1" applyFill="1" applyBorder="1" applyAlignment="1">
      <alignment horizontal="justify" vertical="top" wrapText="1"/>
    </xf>
    <xf numFmtId="0" fontId="10" fillId="5" borderId="1" xfId="0" applyFont="1" applyFill="1" applyBorder="1" applyAlignment="1">
      <alignment vertical="top" wrapText="1"/>
    </xf>
    <xf numFmtId="0" fontId="3" fillId="2" borderId="10" xfId="0" applyFont="1" applyFill="1" applyBorder="1" applyAlignment="1">
      <alignment horizontal="center" vertical="center" wrapText="1"/>
    </xf>
    <xf numFmtId="0" fontId="0" fillId="0" borderId="9" xfId="0" applyBorder="1" applyAlignment="1"/>
    <xf numFmtId="0" fontId="11" fillId="5" borderId="2" xfId="0" applyFont="1" applyFill="1" applyBorder="1" applyAlignment="1">
      <alignment horizontal="left" vertical="top" wrapText="1"/>
    </xf>
    <xf numFmtId="0" fontId="0" fillId="0" borderId="4" xfId="0" applyBorder="1" applyAlignment="1"/>
    <xf numFmtId="0" fontId="10" fillId="5" borderId="2" xfId="0" applyFont="1" applyFill="1" applyBorder="1" applyAlignment="1">
      <alignment horizontal="left" vertical="top" wrapText="1"/>
    </xf>
    <xf numFmtId="0" fontId="24" fillId="0" borderId="2" xfId="0" applyFont="1" applyFill="1" applyBorder="1" applyAlignment="1">
      <alignment horizontal="left" vertical="top" wrapText="1"/>
    </xf>
    <xf numFmtId="0" fontId="11" fillId="3" borderId="6"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5" xfId="0" applyFont="1" applyFill="1" applyBorder="1" applyAlignment="1">
      <alignment horizontal="left" vertical="top" wrapText="1"/>
    </xf>
    <xf numFmtId="0" fontId="8" fillId="6" borderId="10"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18" fillId="3" borderId="6" xfId="0" applyFont="1" applyFill="1" applyBorder="1" applyAlignment="1">
      <alignment horizontal="center" vertical="top" wrapText="1"/>
    </xf>
    <xf numFmtId="0" fontId="11" fillId="0" borderId="5" xfId="0" applyFont="1" applyBorder="1" applyAlignment="1">
      <alignment horizontal="center" vertical="top" wrapText="1"/>
    </xf>
    <xf numFmtId="0" fontId="11" fillId="3" borderId="6" xfId="0" applyFont="1" applyFill="1" applyBorder="1" applyAlignment="1">
      <alignment vertical="top" wrapText="1"/>
    </xf>
    <xf numFmtId="0" fontId="11" fillId="3" borderId="5" xfId="0" applyFont="1" applyFill="1" applyBorder="1" applyAlignment="1">
      <alignment vertical="top" wrapText="1"/>
    </xf>
    <xf numFmtId="9" fontId="11" fillId="3" borderId="6" xfId="0" applyNumberFormat="1" applyFont="1" applyFill="1" applyBorder="1" applyAlignment="1">
      <alignment horizontal="center" vertical="top" wrapText="1"/>
    </xf>
    <xf numFmtId="0" fontId="10" fillId="0" borderId="6"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0" borderId="5" xfId="0" applyFont="1" applyBorder="1" applyAlignment="1">
      <alignment horizontal="left" vertical="top"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9" fontId="10" fillId="0" borderId="6" xfId="1" applyFont="1" applyFill="1" applyBorder="1" applyAlignment="1">
      <alignment horizontal="center" vertical="top" wrapText="1"/>
    </xf>
    <xf numFmtId="0" fontId="11" fillId="0" borderId="5" xfId="0" applyFont="1" applyBorder="1" applyAlignment="1">
      <alignment horizontal="left" vertical="top" wrapText="1"/>
    </xf>
    <xf numFmtId="0" fontId="10" fillId="3" borderId="5" xfId="0" applyFont="1" applyFill="1" applyBorder="1" applyAlignment="1">
      <alignment horizontal="left" vertical="top"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xf numFmtId="9" fontId="10" fillId="0" borderId="1" xfId="0" applyNumberFormat="1" applyFont="1" applyFill="1" applyBorder="1" applyAlignment="1">
      <alignment horizontal="center" vertical="top"/>
    </xf>
    <xf numFmtId="0" fontId="10" fillId="0" borderId="1" xfId="0" applyFont="1" applyFill="1" applyBorder="1" applyAlignment="1">
      <alignment horizontal="center" vertical="top"/>
    </xf>
    <xf numFmtId="9" fontId="10" fillId="0" borderId="6" xfId="0" applyNumberFormat="1" applyFont="1" applyFill="1" applyBorder="1" applyAlignment="1">
      <alignment horizontal="center" vertical="top" wrapText="1"/>
    </xf>
    <xf numFmtId="9" fontId="10" fillId="0" borderId="1" xfId="2" applyNumberFormat="1" applyFont="1" applyFill="1" applyBorder="1" applyAlignment="1">
      <alignment horizontal="center" vertical="top" wrapText="1"/>
    </xf>
    <xf numFmtId="1" fontId="10" fillId="0" borderId="1" xfId="1" applyNumberFormat="1" applyFont="1" applyFill="1" applyBorder="1" applyAlignment="1">
      <alignment horizontal="center" vertical="top" wrapText="1"/>
    </xf>
  </cellXfs>
  <cellStyles count="6">
    <cellStyle name="Millares" xfId="2" builtinId="3"/>
    <cellStyle name="Millares 2" xfId="3"/>
    <cellStyle name="Millares 2 2" xfId="5"/>
    <cellStyle name="Millares 3" xfId="4"/>
    <cellStyle name="Normal" xfId="0" builtinId="0"/>
    <cellStyle name="Porcentaje" xfId="1" builtinId="5"/>
  </cellStyles>
  <dxfs count="0"/>
  <tableStyles count="0" defaultTableStyle="TableStyleMedium2" defaultPivotStyle="PivotStyleLight16"/>
  <colors>
    <mruColors>
      <color rgb="FF99FFCC"/>
      <color rgb="FF0099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Normal="100" workbookViewId="0">
      <selection activeCell="C31" sqref="C31"/>
    </sheetView>
  </sheetViews>
  <sheetFormatPr baseColWidth="10" defaultRowHeight="14.4" x14ac:dyDescent="0.3"/>
  <cols>
    <col min="1" max="1" width="18.5546875" customWidth="1"/>
    <col min="2" max="2" width="7.6640625" customWidth="1"/>
    <col min="3" max="4" width="17" customWidth="1"/>
    <col min="5" max="5" width="16.33203125" customWidth="1"/>
    <col min="6" max="6" width="7.6640625" customWidth="1"/>
    <col min="7" max="7" width="7" customWidth="1"/>
    <col min="8" max="8" width="37.33203125" customWidth="1"/>
  </cols>
  <sheetData>
    <row r="1" spans="1:8" x14ac:dyDescent="0.3">
      <c r="A1" s="322"/>
      <c r="B1" s="322"/>
      <c r="C1" s="322"/>
      <c r="D1" s="322"/>
      <c r="E1" s="322"/>
      <c r="F1" s="322"/>
      <c r="G1" s="322"/>
      <c r="H1" s="264"/>
    </row>
    <row r="2" spans="1:8" ht="15.75" customHeight="1" x14ac:dyDescent="0.3">
      <c r="A2" s="243" t="s">
        <v>586</v>
      </c>
      <c r="B2" s="244"/>
      <c r="C2" s="244"/>
      <c r="D2" s="244"/>
      <c r="E2" s="244"/>
      <c r="F2" s="244"/>
      <c r="G2" s="244"/>
      <c r="H2" s="245"/>
    </row>
    <row r="3" spans="1:8" ht="18.899999999999999" customHeight="1" x14ac:dyDescent="0.3">
      <c r="A3" s="244"/>
      <c r="B3" s="244"/>
      <c r="C3" s="244"/>
      <c r="D3" s="244"/>
      <c r="E3" s="244"/>
      <c r="F3" s="244"/>
      <c r="G3" s="244"/>
      <c r="H3" s="245"/>
    </row>
    <row r="4" spans="1:8" ht="71.25" customHeight="1" x14ac:dyDescent="0.3">
      <c r="A4" s="221" t="s">
        <v>85</v>
      </c>
      <c r="B4" s="220" t="s">
        <v>88</v>
      </c>
      <c r="C4" s="220" t="s">
        <v>55</v>
      </c>
      <c r="D4" s="220" t="s">
        <v>0</v>
      </c>
      <c r="E4" s="220" t="s">
        <v>5</v>
      </c>
      <c r="F4" s="220" t="s">
        <v>1</v>
      </c>
      <c r="G4" s="220" t="s">
        <v>355</v>
      </c>
      <c r="H4" s="220" t="s">
        <v>72</v>
      </c>
    </row>
    <row r="5" spans="1:8" ht="158.25" customHeight="1" x14ac:dyDescent="0.3">
      <c r="A5" s="101" t="s">
        <v>86</v>
      </c>
      <c r="B5" s="101" t="s">
        <v>89</v>
      </c>
      <c r="C5" s="10" t="s">
        <v>556</v>
      </c>
      <c r="D5" s="10" t="s">
        <v>432</v>
      </c>
      <c r="E5" s="10" t="s">
        <v>433</v>
      </c>
      <c r="F5" s="237">
        <v>0.98209999999999997</v>
      </c>
      <c r="G5" s="203">
        <v>0.99</v>
      </c>
      <c r="H5" s="9" t="s">
        <v>555</v>
      </c>
    </row>
    <row r="6" spans="1:8" hidden="1" x14ac:dyDescent="0.3"/>
    <row r="7" spans="1:8" ht="15.6" hidden="1" x14ac:dyDescent="0.3">
      <c r="F7" s="163" t="s">
        <v>335</v>
      </c>
    </row>
    <row r="8" spans="1:8" ht="14.4" hidden="1" customHeight="1" x14ac:dyDescent="0.3">
      <c r="F8" s="247" t="s">
        <v>336</v>
      </c>
      <c r="G8" s="247"/>
    </row>
    <row r="9" spans="1:8" hidden="1" x14ac:dyDescent="0.3">
      <c r="F9" s="164" t="s">
        <v>337</v>
      </c>
      <c r="G9" s="165">
        <v>97</v>
      </c>
    </row>
    <row r="10" spans="1:8" hidden="1" x14ac:dyDescent="0.3">
      <c r="F10" s="164" t="s">
        <v>338</v>
      </c>
      <c r="G10" s="165">
        <v>98</v>
      </c>
    </row>
    <row r="11" spans="1:8" hidden="1" x14ac:dyDescent="0.3">
      <c r="F11" s="164" t="s">
        <v>339</v>
      </c>
      <c r="G11" s="165">
        <v>98</v>
      </c>
    </row>
    <row r="12" spans="1:8" hidden="1" x14ac:dyDescent="0.3">
      <c r="F12" s="1"/>
      <c r="G12" s="1"/>
    </row>
    <row r="13" spans="1:8" hidden="1" x14ac:dyDescent="0.3">
      <c r="F13" t="s">
        <v>340</v>
      </c>
    </row>
    <row r="14" spans="1:8" hidden="1" x14ac:dyDescent="0.3">
      <c r="F14" s="166" t="s">
        <v>341</v>
      </c>
    </row>
    <row r="15" spans="1:8" ht="43.5" hidden="1" customHeight="1" x14ac:dyDescent="0.3">
      <c r="F15" s="248" t="s">
        <v>342</v>
      </c>
      <c r="G15" s="248"/>
    </row>
    <row r="16" spans="1:8" hidden="1" x14ac:dyDescent="0.3">
      <c r="F16" s="167">
        <v>218</v>
      </c>
    </row>
    <row r="17" spans="6:7" hidden="1" x14ac:dyDescent="0.3">
      <c r="F17" s="167"/>
    </row>
    <row r="18" spans="6:7" ht="21" hidden="1" x14ac:dyDescent="0.4">
      <c r="F18" s="246"/>
      <c r="G18" s="246"/>
    </row>
    <row r="19" spans="6:7" ht="86.4" hidden="1" x14ac:dyDescent="0.3">
      <c r="F19" s="168"/>
      <c r="G19" s="169" t="s">
        <v>344</v>
      </c>
    </row>
    <row r="20" spans="6:7" ht="18" hidden="1" x14ac:dyDescent="0.35">
      <c r="F20" s="170" t="s">
        <v>346</v>
      </c>
      <c r="G20" s="171">
        <v>220</v>
      </c>
    </row>
    <row r="21" spans="6:7" ht="18" hidden="1" x14ac:dyDescent="0.35">
      <c r="F21" s="170" t="s">
        <v>347</v>
      </c>
      <c r="G21" s="171"/>
    </row>
    <row r="22" spans="6:7" ht="90" hidden="1" x14ac:dyDescent="0.35">
      <c r="F22" s="173" t="s">
        <v>348</v>
      </c>
      <c r="G22" s="174">
        <f>+G21/G20</f>
        <v>0</v>
      </c>
    </row>
    <row r="23" spans="6:7" hidden="1" x14ac:dyDescent="0.3">
      <c r="F23" s="167"/>
    </row>
    <row r="24" spans="6:7" hidden="1" x14ac:dyDescent="0.3"/>
    <row r="25" spans="6:7" hidden="1" x14ac:dyDescent="0.3"/>
    <row r="26" spans="6:7" hidden="1" x14ac:dyDescent="0.3"/>
    <row r="27" spans="6:7" hidden="1" x14ac:dyDescent="0.3"/>
    <row r="28" spans="6:7" hidden="1" x14ac:dyDescent="0.3"/>
    <row r="29" spans="6:7" hidden="1" x14ac:dyDescent="0.3"/>
  </sheetData>
  <mergeCells count="6">
    <mergeCell ref="F18:G18"/>
    <mergeCell ref="F8:G8"/>
    <mergeCell ref="F15:G15"/>
    <mergeCell ref="A2:H2"/>
    <mergeCell ref="A3:H3"/>
    <mergeCell ref="A1:H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opLeftCell="B1" zoomScale="98" zoomScaleNormal="98" workbookViewId="0">
      <selection activeCell="I5" sqref="I5"/>
    </sheetView>
  </sheetViews>
  <sheetFormatPr baseColWidth="10" defaultRowHeight="14.4" x14ac:dyDescent="0.3"/>
  <cols>
    <col min="1" max="1" width="14.6640625" customWidth="1"/>
    <col min="2" max="2" width="6.6640625" customWidth="1"/>
    <col min="3" max="3" width="14.44140625" customWidth="1"/>
    <col min="4" max="4" width="11.88671875" customWidth="1"/>
    <col min="5" max="5" width="15.109375" customWidth="1"/>
    <col min="6" max="6" width="9" customWidth="1"/>
    <col min="7" max="7" width="10.109375" customWidth="1"/>
    <col min="8" max="8" width="15.88671875" customWidth="1"/>
    <col min="9" max="9" width="37.6640625" customWidth="1"/>
  </cols>
  <sheetData>
    <row r="1" spans="1:9" ht="19.5" customHeight="1" x14ac:dyDescent="0.3">
      <c r="A1" s="243" t="s">
        <v>4</v>
      </c>
      <c r="B1" s="244"/>
      <c r="C1" s="244"/>
      <c r="D1" s="244"/>
      <c r="E1" s="244"/>
      <c r="F1" s="244"/>
      <c r="G1" s="244"/>
      <c r="H1" s="244"/>
      <c r="I1" s="245"/>
    </row>
    <row r="2" spans="1:9" ht="20.25" customHeight="1" x14ac:dyDescent="0.3">
      <c r="A2" s="243" t="s">
        <v>377</v>
      </c>
      <c r="B2" s="244"/>
      <c r="C2" s="244"/>
      <c r="D2" s="244"/>
      <c r="E2" s="244"/>
      <c r="F2" s="244"/>
      <c r="G2" s="244"/>
      <c r="H2" s="244"/>
      <c r="I2" s="245"/>
    </row>
    <row r="3" spans="1:9" ht="36.75" customHeight="1" x14ac:dyDescent="0.3">
      <c r="A3" s="254" t="s">
        <v>143</v>
      </c>
      <c r="B3" s="255"/>
      <c r="C3" s="255"/>
      <c r="D3" s="255"/>
      <c r="E3" s="255"/>
      <c r="F3" s="255"/>
      <c r="G3" s="255"/>
      <c r="H3" s="255"/>
      <c r="I3" s="256"/>
    </row>
    <row r="4" spans="1:9" ht="81" customHeight="1" x14ac:dyDescent="0.3">
      <c r="A4" s="221" t="s">
        <v>85</v>
      </c>
      <c r="B4" s="221" t="s">
        <v>88</v>
      </c>
      <c r="C4" s="220" t="s">
        <v>57</v>
      </c>
      <c r="D4" s="220" t="s">
        <v>0</v>
      </c>
      <c r="E4" s="220" t="s">
        <v>5</v>
      </c>
      <c r="F4" s="220" t="s">
        <v>1</v>
      </c>
      <c r="G4" s="220" t="s">
        <v>355</v>
      </c>
      <c r="H4" s="220" t="s">
        <v>23</v>
      </c>
      <c r="I4" s="220" t="s">
        <v>72</v>
      </c>
    </row>
    <row r="5" spans="1:9" ht="171" customHeight="1" x14ac:dyDescent="0.3">
      <c r="A5" s="278" t="s">
        <v>117</v>
      </c>
      <c r="B5" s="55" t="s">
        <v>155</v>
      </c>
      <c r="C5" s="153" t="s">
        <v>255</v>
      </c>
      <c r="D5" s="148" t="s">
        <v>378</v>
      </c>
      <c r="E5" s="91" t="s">
        <v>87</v>
      </c>
      <c r="F5" s="84">
        <v>0.5</v>
      </c>
      <c r="G5" s="323">
        <v>1</v>
      </c>
      <c r="H5" s="105" t="s">
        <v>260</v>
      </c>
      <c r="I5" s="148" t="s">
        <v>595</v>
      </c>
    </row>
    <row r="6" spans="1:9" ht="93.75" customHeight="1" x14ac:dyDescent="0.3">
      <c r="A6" s="250"/>
      <c r="B6" s="55" t="s">
        <v>118</v>
      </c>
      <c r="C6" s="153" t="s">
        <v>119</v>
      </c>
      <c r="D6" s="148" t="s">
        <v>120</v>
      </c>
      <c r="E6" s="324" t="s">
        <v>87</v>
      </c>
      <c r="F6" s="324">
        <v>1</v>
      </c>
      <c r="G6" s="324">
        <v>1</v>
      </c>
      <c r="H6" s="153" t="s">
        <v>59</v>
      </c>
      <c r="I6" s="148" t="s">
        <v>514</v>
      </c>
    </row>
    <row r="7" spans="1:9" ht="72.75" customHeight="1" x14ac:dyDescent="0.3">
      <c r="A7" s="250"/>
      <c r="B7" s="55" t="s">
        <v>121</v>
      </c>
      <c r="C7" s="153" t="s">
        <v>122</v>
      </c>
      <c r="D7" s="148" t="s">
        <v>123</v>
      </c>
      <c r="E7" s="324" t="s">
        <v>87</v>
      </c>
      <c r="F7" s="324">
        <v>1</v>
      </c>
      <c r="G7" s="324">
        <v>1</v>
      </c>
      <c r="H7" s="153" t="s">
        <v>59</v>
      </c>
      <c r="I7" s="148" t="s">
        <v>514</v>
      </c>
    </row>
    <row r="8" spans="1:9" ht="72" customHeight="1" x14ac:dyDescent="0.3">
      <c r="A8" s="250"/>
      <c r="B8" s="217" t="s">
        <v>367</v>
      </c>
      <c r="C8" s="153" t="s">
        <v>574</v>
      </c>
      <c r="D8" s="153" t="s">
        <v>368</v>
      </c>
      <c r="E8" s="153" t="s">
        <v>403</v>
      </c>
      <c r="F8" s="91" t="s">
        <v>87</v>
      </c>
      <c r="G8" s="323">
        <v>0.25</v>
      </c>
      <c r="H8" s="153" t="s">
        <v>435</v>
      </c>
      <c r="I8" s="153" t="s">
        <v>370</v>
      </c>
    </row>
    <row r="9" spans="1:9" ht="108.75" customHeight="1" x14ac:dyDescent="0.3">
      <c r="A9" s="250"/>
      <c r="B9" s="55" t="s">
        <v>124</v>
      </c>
      <c r="C9" s="153" t="s">
        <v>575</v>
      </c>
      <c r="D9" s="148" t="s">
        <v>440</v>
      </c>
      <c r="E9" s="153" t="s">
        <v>441</v>
      </c>
      <c r="F9" s="324" t="s">
        <v>87</v>
      </c>
      <c r="G9" s="323">
        <v>0.7</v>
      </c>
      <c r="H9" s="153" t="s">
        <v>260</v>
      </c>
      <c r="I9" s="148" t="s">
        <v>379</v>
      </c>
    </row>
    <row r="10" spans="1:9" ht="180.75" customHeight="1" x14ac:dyDescent="0.3">
      <c r="A10" s="250"/>
      <c r="B10" s="55" t="s">
        <v>184</v>
      </c>
      <c r="C10" s="153" t="s">
        <v>185</v>
      </c>
      <c r="D10" s="153" t="s">
        <v>186</v>
      </c>
      <c r="E10" s="324" t="s">
        <v>87</v>
      </c>
      <c r="F10" s="324" t="s">
        <v>87</v>
      </c>
      <c r="G10" s="324">
        <v>1</v>
      </c>
      <c r="H10" s="68" t="s">
        <v>330</v>
      </c>
      <c r="I10" s="240" t="s">
        <v>548</v>
      </c>
    </row>
    <row r="11" spans="1:9" ht="143.25" customHeight="1" x14ac:dyDescent="0.3">
      <c r="A11" s="250"/>
      <c r="B11" s="55"/>
      <c r="C11" s="153" t="s">
        <v>44</v>
      </c>
      <c r="D11" s="242" t="s">
        <v>576</v>
      </c>
      <c r="E11" s="242" t="s">
        <v>442</v>
      </c>
      <c r="F11" s="325">
        <v>1</v>
      </c>
      <c r="G11" s="241">
        <v>1</v>
      </c>
      <c r="H11" s="241" t="s">
        <v>329</v>
      </c>
      <c r="I11" s="242"/>
    </row>
    <row r="12" spans="1:9" ht="60.75" customHeight="1" x14ac:dyDescent="0.3">
      <c r="A12" s="250"/>
      <c r="B12" s="54"/>
      <c r="C12" s="153" t="s">
        <v>13</v>
      </c>
      <c r="D12" s="153" t="s">
        <v>17</v>
      </c>
      <c r="E12" s="153" t="s">
        <v>406</v>
      </c>
      <c r="F12" s="68">
        <v>0.95</v>
      </c>
      <c r="G12" s="68">
        <v>0.95</v>
      </c>
      <c r="H12" s="105" t="s">
        <v>49</v>
      </c>
      <c r="I12" s="240"/>
    </row>
    <row r="13" spans="1:9" ht="122.25" customHeight="1" x14ac:dyDescent="0.3">
      <c r="A13" s="250"/>
      <c r="B13" s="54"/>
      <c r="C13" s="148" t="s">
        <v>19</v>
      </c>
      <c r="D13" s="153" t="s">
        <v>7</v>
      </c>
      <c r="E13" s="153" t="s">
        <v>407</v>
      </c>
      <c r="F13" s="91">
        <v>3</v>
      </c>
      <c r="G13" s="327">
        <v>5</v>
      </c>
      <c r="H13" s="153" t="s">
        <v>509</v>
      </c>
      <c r="I13" s="240" t="s">
        <v>508</v>
      </c>
    </row>
    <row r="14" spans="1:9" ht="162.75" customHeight="1" x14ac:dyDescent="0.3">
      <c r="A14" s="218"/>
      <c r="B14" s="54"/>
      <c r="C14" s="148" t="s">
        <v>65</v>
      </c>
      <c r="D14" s="153" t="s">
        <v>6</v>
      </c>
      <c r="E14" s="153" t="s">
        <v>408</v>
      </c>
      <c r="F14" s="326">
        <v>1</v>
      </c>
      <c r="G14" s="84">
        <v>1</v>
      </c>
      <c r="H14" s="105" t="s">
        <v>49</v>
      </c>
      <c r="I14" s="148" t="s">
        <v>251</v>
      </c>
    </row>
  </sheetData>
  <mergeCells count="4">
    <mergeCell ref="A5:A13"/>
    <mergeCell ref="A1:I1"/>
    <mergeCell ref="A2:I2"/>
    <mergeCell ref="A3:I3"/>
  </mergeCells>
  <pageMargins left="0.7" right="0.7" top="0.75" bottom="0.75" header="0.3" footer="0.3"/>
  <pageSetup paperSize="9"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zoomScale="95" zoomScaleNormal="95" workbookViewId="0">
      <selection activeCell="I5" sqref="I5"/>
    </sheetView>
  </sheetViews>
  <sheetFormatPr baseColWidth="10" defaultRowHeight="17.25" customHeight="1" x14ac:dyDescent="0.3"/>
  <cols>
    <col min="1" max="1" width="24.44140625" customWidth="1"/>
    <col min="2" max="2" width="6.5546875" customWidth="1"/>
    <col min="3" max="3" width="28.6640625" customWidth="1"/>
    <col min="4" max="4" width="17.6640625" customWidth="1"/>
    <col min="5" max="5" width="9.88671875" customWidth="1"/>
    <col min="6" max="6" width="7.44140625" customWidth="1"/>
    <col min="7" max="7" width="7" customWidth="1"/>
    <col min="8" max="8" width="17.5546875" customWidth="1"/>
    <col min="9" max="9" width="45.44140625" customWidth="1"/>
  </cols>
  <sheetData>
    <row r="1" spans="1:10" ht="17.25" customHeight="1" x14ac:dyDescent="0.3">
      <c r="A1" s="243" t="s">
        <v>4</v>
      </c>
      <c r="B1" s="244"/>
      <c r="C1" s="244"/>
      <c r="D1" s="244"/>
      <c r="E1" s="244"/>
      <c r="F1" s="244"/>
      <c r="G1" s="244"/>
      <c r="H1" s="244"/>
      <c r="I1" s="244"/>
    </row>
    <row r="2" spans="1:10" ht="17.25" customHeight="1" x14ac:dyDescent="0.3">
      <c r="A2" s="243" t="s">
        <v>380</v>
      </c>
      <c r="B2" s="244"/>
      <c r="C2" s="244"/>
      <c r="D2" s="244"/>
      <c r="E2" s="244"/>
      <c r="F2" s="244"/>
      <c r="G2" s="244"/>
      <c r="H2" s="244"/>
      <c r="I2" s="244"/>
    </row>
    <row r="3" spans="1:10" ht="17.25" customHeight="1" x14ac:dyDescent="0.3">
      <c r="A3" s="243" t="s">
        <v>143</v>
      </c>
      <c r="B3" s="244"/>
      <c r="C3" s="244"/>
      <c r="D3" s="244"/>
      <c r="E3" s="244"/>
      <c r="F3" s="244"/>
      <c r="G3" s="244"/>
      <c r="H3" s="244"/>
      <c r="I3" s="244"/>
    </row>
    <row r="4" spans="1:10" ht="60.75" customHeight="1" x14ac:dyDescent="0.3">
      <c r="A4" s="221" t="s">
        <v>85</v>
      </c>
      <c r="B4" s="220" t="s">
        <v>88</v>
      </c>
      <c r="C4" s="220" t="s">
        <v>57</v>
      </c>
      <c r="D4" s="220" t="s">
        <v>0</v>
      </c>
      <c r="E4" s="220" t="s">
        <v>5</v>
      </c>
      <c r="F4" s="220" t="s">
        <v>1</v>
      </c>
      <c r="G4" s="220" t="s">
        <v>355</v>
      </c>
      <c r="H4" s="220" t="s">
        <v>23</v>
      </c>
      <c r="I4" s="220" t="s">
        <v>72</v>
      </c>
    </row>
    <row r="5" spans="1:10" ht="74.25" customHeight="1" x14ac:dyDescent="0.3">
      <c r="A5" s="278" t="s">
        <v>125</v>
      </c>
      <c r="B5" s="60" t="s">
        <v>139</v>
      </c>
      <c r="C5" s="153" t="s">
        <v>153</v>
      </c>
      <c r="D5" s="46" t="s">
        <v>520</v>
      </c>
      <c r="E5" s="56" t="s">
        <v>87</v>
      </c>
      <c r="F5" s="56" t="s">
        <v>87</v>
      </c>
      <c r="G5" s="56">
        <v>1</v>
      </c>
      <c r="H5" s="100" t="s">
        <v>14</v>
      </c>
      <c r="I5" s="46" t="s">
        <v>381</v>
      </c>
    </row>
    <row r="6" spans="1:10" ht="70.5" customHeight="1" x14ac:dyDescent="0.3">
      <c r="A6" s="279"/>
      <c r="B6" s="60" t="s">
        <v>155</v>
      </c>
      <c r="C6" s="153" t="s">
        <v>169</v>
      </c>
      <c r="D6" s="46" t="s">
        <v>212</v>
      </c>
      <c r="E6" s="46" t="s">
        <v>409</v>
      </c>
      <c r="F6" s="56">
        <v>3</v>
      </c>
      <c r="G6" s="57">
        <v>1</v>
      </c>
      <c r="H6" s="49" t="s">
        <v>14</v>
      </c>
      <c r="I6" s="46" t="s">
        <v>460</v>
      </c>
      <c r="J6" s="21"/>
    </row>
    <row r="7" spans="1:10" ht="49.5" customHeight="1" x14ac:dyDescent="0.3">
      <c r="A7" s="279"/>
      <c r="B7" s="60"/>
      <c r="C7" s="153" t="s">
        <v>577</v>
      </c>
      <c r="D7" s="46" t="s">
        <v>467</v>
      </c>
      <c r="E7" s="149" t="s">
        <v>87</v>
      </c>
      <c r="F7" s="149">
        <v>1</v>
      </c>
      <c r="G7" s="149">
        <v>1</v>
      </c>
      <c r="H7" s="151" t="s">
        <v>14</v>
      </c>
      <c r="I7" s="212" t="s">
        <v>468</v>
      </c>
      <c r="J7" s="21"/>
    </row>
    <row r="8" spans="1:10" ht="70.5" customHeight="1" x14ac:dyDescent="0.3">
      <c r="A8" s="279"/>
      <c r="B8" s="60"/>
      <c r="C8" s="238" t="s">
        <v>578</v>
      </c>
      <c r="D8" s="46" t="s">
        <v>469</v>
      </c>
      <c r="E8" s="11" t="s">
        <v>87</v>
      </c>
      <c r="F8" s="149">
        <v>1</v>
      </c>
      <c r="G8" s="149">
        <v>1</v>
      </c>
      <c r="H8" s="151" t="s">
        <v>14</v>
      </c>
      <c r="I8" s="212" t="s">
        <v>466</v>
      </c>
      <c r="J8" s="21"/>
    </row>
    <row r="9" spans="1:10" ht="33" customHeight="1" x14ac:dyDescent="0.3">
      <c r="A9" s="279"/>
      <c r="B9" s="60"/>
      <c r="C9" s="238" t="s">
        <v>579</v>
      </c>
      <c r="D9" s="46" t="s">
        <v>471</v>
      </c>
      <c r="E9" s="11" t="s">
        <v>87</v>
      </c>
      <c r="F9" s="149">
        <v>1</v>
      </c>
      <c r="G9" s="149">
        <v>1</v>
      </c>
      <c r="H9" s="151" t="s">
        <v>14</v>
      </c>
      <c r="I9" s="212" t="s">
        <v>472</v>
      </c>
      <c r="J9" s="21"/>
    </row>
    <row r="10" spans="1:10" ht="37.5" customHeight="1" x14ac:dyDescent="0.3">
      <c r="A10" s="279"/>
      <c r="B10" s="60"/>
      <c r="C10" s="238" t="s">
        <v>580</v>
      </c>
      <c r="D10" s="46" t="s">
        <v>470</v>
      </c>
      <c r="E10" s="11" t="s">
        <v>87</v>
      </c>
      <c r="F10" s="193">
        <v>1</v>
      </c>
      <c r="G10" s="193">
        <v>1</v>
      </c>
      <c r="H10" s="151" t="s">
        <v>14</v>
      </c>
      <c r="I10" s="212"/>
      <c r="J10" s="21"/>
    </row>
    <row r="11" spans="1:10" ht="47.25" customHeight="1" x14ac:dyDescent="0.3">
      <c r="A11" s="279"/>
      <c r="B11" s="61"/>
      <c r="C11" s="153" t="s">
        <v>211</v>
      </c>
      <c r="D11" s="46" t="s">
        <v>549</v>
      </c>
      <c r="E11" s="52" t="s">
        <v>461</v>
      </c>
      <c r="F11" s="64">
        <v>2</v>
      </c>
      <c r="G11" s="64">
        <v>2</v>
      </c>
      <c r="H11" s="49" t="s">
        <v>14</v>
      </c>
      <c r="I11" s="46" t="s">
        <v>462</v>
      </c>
    </row>
    <row r="12" spans="1:10" s="66" customFormat="1" ht="72" customHeight="1" x14ac:dyDescent="0.3">
      <c r="A12" s="279"/>
      <c r="B12" s="62"/>
      <c r="C12" s="80" t="s">
        <v>463</v>
      </c>
      <c r="D12" s="189" t="s">
        <v>464</v>
      </c>
      <c r="E12" s="189" t="s">
        <v>410</v>
      </c>
      <c r="F12" s="71">
        <v>1</v>
      </c>
      <c r="G12" s="71">
        <v>1</v>
      </c>
      <c r="H12" s="65" t="s">
        <v>14</v>
      </c>
      <c r="I12" s="213" t="s">
        <v>465</v>
      </c>
    </row>
    <row r="13" spans="1:10" ht="65.25" customHeight="1" x14ac:dyDescent="0.3">
      <c r="A13" s="279"/>
      <c r="B13" s="61"/>
      <c r="C13" s="153" t="s">
        <v>43</v>
      </c>
      <c r="D13" s="190" t="s">
        <v>71</v>
      </c>
      <c r="E13" s="46" t="s">
        <v>411</v>
      </c>
      <c r="F13" s="67" t="s">
        <v>87</v>
      </c>
      <c r="G13" s="53">
        <v>1</v>
      </c>
      <c r="H13" s="87" t="s">
        <v>14</v>
      </c>
      <c r="I13" s="120"/>
    </row>
    <row r="14" spans="1:10" ht="46.5" customHeight="1" x14ac:dyDescent="0.3">
      <c r="A14" s="277"/>
      <c r="B14" s="61"/>
      <c r="C14" s="47" t="s">
        <v>150</v>
      </c>
      <c r="D14" s="46" t="s">
        <v>151</v>
      </c>
      <c r="E14" s="46" t="s">
        <v>412</v>
      </c>
      <c r="F14" s="36">
        <v>3</v>
      </c>
      <c r="G14" s="53">
        <v>1</v>
      </c>
      <c r="H14" s="49" t="s">
        <v>14</v>
      </c>
      <c r="I14" s="212" t="s">
        <v>521</v>
      </c>
    </row>
  </sheetData>
  <mergeCells count="4">
    <mergeCell ref="A5:A14"/>
    <mergeCell ref="A1:I1"/>
    <mergeCell ref="A2:I2"/>
    <mergeCell ref="A3:I3"/>
  </mergeCells>
  <pageMargins left="0.7" right="0.7" top="0.75" bottom="0.75" header="0.3" footer="0.3"/>
  <pageSetup paperSize="9" orientation="portrait" horizontalDpi="4294967293" vertic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zoomScale="98" zoomScaleNormal="98" workbookViewId="0">
      <pane ySplit="4" topLeftCell="A5" activePane="bottomLeft" state="frozen"/>
      <selection activeCell="B4" sqref="B4"/>
      <selection pane="bottomLeft" activeCell="J6" sqref="J6"/>
    </sheetView>
  </sheetViews>
  <sheetFormatPr baseColWidth="10" defaultRowHeight="14.4" x14ac:dyDescent="0.3"/>
  <cols>
    <col min="1" max="1" width="23.109375" customWidth="1"/>
    <col min="2" max="2" width="7.6640625" customWidth="1"/>
    <col min="3" max="3" width="31.44140625" customWidth="1"/>
    <col min="4" max="4" width="14.109375" customWidth="1"/>
    <col min="5" max="5" width="13.6640625" customWidth="1"/>
    <col min="6" max="6" width="8" customWidth="1"/>
    <col min="7" max="7" width="8.109375" customWidth="1"/>
    <col min="8" max="8" width="12" customWidth="1"/>
    <col min="9" max="9" width="41.44140625" customWidth="1"/>
    <col min="10" max="10" width="8" customWidth="1"/>
    <col min="11" max="11" width="8.109375" customWidth="1"/>
    <col min="13" max="13" width="53.109375" customWidth="1"/>
  </cols>
  <sheetData>
    <row r="1" spans="1:9" ht="33.75" customHeight="1" x14ac:dyDescent="0.3">
      <c r="A1" s="243" t="s">
        <v>4</v>
      </c>
      <c r="B1" s="244"/>
      <c r="C1" s="244"/>
      <c r="D1" s="244"/>
      <c r="E1" s="244"/>
      <c r="F1" s="244"/>
      <c r="G1" s="244"/>
      <c r="H1" s="244"/>
      <c r="I1" s="245"/>
    </row>
    <row r="2" spans="1:9" ht="25.5" customHeight="1" x14ac:dyDescent="0.3">
      <c r="A2" s="254" t="s">
        <v>383</v>
      </c>
      <c r="B2" s="255"/>
      <c r="C2" s="255"/>
      <c r="D2" s="255"/>
      <c r="E2" s="255"/>
      <c r="F2" s="255"/>
      <c r="G2" s="255"/>
      <c r="H2" s="255"/>
      <c r="I2" s="256"/>
    </row>
    <row r="3" spans="1:9" ht="46.5" customHeight="1" x14ac:dyDescent="0.3">
      <c r="A3" s="254" t="s">
        <v>144</v>
      </c>
      <c r="B3" s="255"/>
      <c r="C3" s="255"/>
      <c r="D3" s="255"/>
      <c r="E3" s="255"/>
      <c r="F3" s="255"/>
      <c r="G3" s="255"/>
      <c r="H3" s="255"/>
      <c r="I3" s="256"/>
    </row>
    <row r="4" spans="1:9" ht="61.5" customHeight="1" x14ac:dyDescent="0.3">
      <c r="A4" s="221" t="s">
        <v>85</v>
      </c>
      <c r="B4" s="221" t="s">
        <v>88</v>
      </c>
      <c r="C4" s="220" t="s">
        <v>57</v>
      </c>
      <c r="D4" s="220" t="s">
        <v>0</v>
      </c>
      <c r="E4" s="220" t="s">
        <v>5</v>
      </c>
      <c r="F4" s="220" t="s">
        <v>1</v>
      </c>
      <c r="G4" s="220" t="s">
        <v>355</v>
      </c>
      <c r="H4" s="220" t="s">
        <v>23</v>
      </c>
      <c r="I4" s="220" t="s">
        <v>72</v>
      </c>
    </row>
    <row r="5" spans="1:9" ht="61.5" customHeight="1" x14ac:dyDescent="0.3">
      <c r="A5" s="280" t="s">
        <v>125</v>
      </c>
      <c r="B5" s="56" t="s">
        <v>127</v>
      </c>
      <c r="C5" s="239" t="s">
        <v>126</v>
      </c>
      <c r="D5" s="46" t="s">
        <v>128</v>
      </c>
      <c r="E5" s="46" t="s">
        <v>413</v>
      </c>
      <c r="F5" s="57">
        <v>1</v>
      </c>
      <c r="G5" s="57">
        <v>1</v>
      </c>
      <c r="H5" s="68" t="s">
        <v>550</v>
      </c>
      <c r="I5" s="46" t="s">
        <v>382</v>
      </c>
    </row>
    <row r="6" spans="1:9" ht="39.75" customHeight="1" x14ac:dyDescent="0.3">
      <c r="A6" s="280"/>
      <c r="B6" s="56"/>
      <c r="C6" s="148" t="s">
        <v>193</v>
      </c>
      <c r="D6" s="46" t="s">
        <v>194</v>
      </c>
      <c r="E6" s="56" t="s">
        <v>87</v>
      </c>
      <c r="F6" s="56">
        <v>0</v>
      </c>
      <c r="G6" s="56">
        <v>1</v>
      </c>
      <c r="H6" s="68" t="s">
        <v>84</v>
      </c>
      <c r="I6" s="52"/>
    </row>
    <row r="7" spans="1:9" ht="38.25" customHeight="1" x14ac:dyDescent="0.3">
      <c r="A7" s="280"/>
      <c r="B7" s="56"/>
      <c r="C7" s="148" t="s">
        <v>384</v>
      </c>
      <c r="D7" s="46" t="s">
        <v>22</v>
      </c>
      <c r="E7" s="56"/>
      <c r="F7" s="56">
        <v>1</v>
      </c>
      <c r="G7" s="56" t="s">
        <v>205</v>
      </c>
      <c r="H7" s="68" t="s">
        <v>83</v>
      </c>
      <c r="I7" s="161"/>
    </row>
    <row r="8" spans="1:9" ht="39.75" customHeight="1" x14ac:dyDescent="0.3">
      <c r="A8" s="280"/>
      <c r="B8" s="56"/>
      <c r="C8" s="148" t="s">
        <v>522</v>
      </c>
      <c r="D8" s="46" t="s">
        <v>82</v>
      </c>
      <c r="E8" s="56" t="s">
        <v>87</v>
      </c>
      <c r="F8" s="56">
        <v>4</v>
      </c>
      <c r="G8" s="56">
        <v>4</v>
      </c>
      <c r="H8" s="68" t="s">
        <v>84</v>
      </c>
      <c r="I8" s="52"/>
    </row>
    <row r="9" spans="1:9" ht="60.75" customHeight="1" x14ac:dyDescent="0.3">
      <c r="A9" s="280"/>
      <c r="B9" s="56"/>
      <c r="C9" s="192" t="s">
        <v>173</v>
      </c>
      <c r="D9" s="48" t="s">
        <v>6</v>
      </c>
      <c r="E9" s="48" t="s">
        <v>414</v>
      </c>
      <c r="F9" s="57">
        <v>1</v>
      </c>
      <c r="G9" s="44">
        <v>1</v>
      </c>
      <c r="H9" s="68" t="s">
        <v>60</v>
      </c>
      <c r="I9" s="52" t="s">
        <v>390</v>
      </c>
    </row>
    <row r="10" spans="1:9" ht="60" customHeight="1" x14ac:dyDescent="0.3">
      <c r="A10" s="280"/>
      <c r="B10" s="56"/>
      <c r="C10" s="148" t="s">
        <v>50</v>
      </c>
      <c r="D10" s="46" t="s">
        <v>51</v>
      </c>
      <c r="E10" s="46" t="s">
        <v>415</v>
      </c>
      <c r="F10" s="72"/>
      <c r="G10" s="72">
        <v>1</v>
      </c>
      <c r="H10" s="68" t="s">
        <v>60</v>
      </c>
      <c r="I10" s="52"/>
    </row>
  </sheetData>
  <mergeCells count="4">
    <mergeCell ref="A5:A10"/>
    <mergeCell ref="A1:I1"/>
    <mergeCell ref="A2:I2"/>
    <mergeCell ref="A3:I3"/>
  </mergeCells>
  <pageMargins left="0.7" right="0.7" top="0.75" bottom="0.75" header="0.3" footer="0.3"/>
  <pageSetup paperSize="9" orientation="portrait" horizontalDpi="4294967293" vertic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91" zoomScaleNormal="91" workbookViewId="0">
      <pane ySplit="4" topLeftCell="A5" activePane="bottomLeft" state="frozen"/>
      <selection activeCell="B1" sqref="B1"/>
      <selection pane="bottomLeft" activeCell="I4" sqref="I4"/>
    </sheetView>
  </sheetViews>
  <sheetFormatPr baseColWidth="10" defaultRowHeight="14.4" x14ac:dyDescent="0.3"/>
  <cols>
    <col min="1" max="1" width="12" customWidth="1"/>
    <col min="2" max="2" width="6.5546875" customWidth="1"/>
    <col min="3" max="3" width="27.109375" customWidth="1"/>
    <col min="4" max="4" width="21.88671875" customWidth="1"/>
    <col min="5" max="5" width="10.5546875" customWidth="1"/>
    <col min="6" max="6" width="7.44140625" customWidth="1"/>
    <col min="7" max="7" width="10.33203125" customWidth="1"/>
    <col min="8" max="8" width="15.6640625" customWidth="1"/>
    <col min="9" max="9" width="38.44140625" customWidth="1"/>
  </cols>
  <sheetData>
    <row r="1" spans="1:9" ht="17.399999999999999" x14ac:dyDescent="0.3">
      <c r="A1" s="243" t="s">
        <v>4</v>
      </c>
      <c r="B1" s="244"/>
      <c r="C1" s="244"/>
      <c r="D1" s="244"/>
      <c r="E1" s="244"/>
      <c r="F1" s="244"/>
      <c r="G1" s="244"/>
      <c r="H1" s="244"/>
      <c r="I1" s="245"/>
    </row>
    <row r="2" spans="1:9" ht="17.399999999999999" x14ac:dyDescent="0.3">
      <c r="A2" s="254" t="s">
        <v>587</v>
      </c>
      <c r="B2" s="255"/>
      <c r="C2" s="255"/>
      <c r="D2" s="255"/>
      <c r="E2" s="255"/>
      <c r="F2" s="255"/>
      <c r="G2" s="255"/>
      <c r="H2" s="255"/>
      <c r="I2" s="256"/>
    </row>
    <row r="3" spans="1:9" ht="37.5" customHeight="1" x14ac:dyDescent="0.3">
      <c r="A3" s="254" t="s">
        <v>144</v>
      </c>
      <c r="B3" s="255"/>
      <c r="C3" s="255"/>
      <c r="D3" s="255"/>
      <c r="E3" s="255"/>
      <c r="F3" s="255"/>
      <c r="G3" s="255"/>
      <c r="H3" s="255"/>
      <c r="I3" s="256"/>
    </row>
    <row r="4" spans="1:9" ht="78.75" customHeight="1" x14ac:dyDescent="0.3">
      <c r="A4" s="231" t="s">
        <v>85</v>
      </c>
      <c r="B4" s="19"/>
      <c r="C4" s="222" t="s">
        <v>57</v>
      </c>
      <c r="D4" s="220" t="s">
        <v>0</v>
      </c>
      <c r="E4" s="220" t="s">
        <v>5</v>
      </c>
      <c r="F4" s="220" t="s">
        <v>1</v>
      </c>
      <c r="G4" s="220" t="s">
        <v>355</v>
      </c>
      <c r="H4" s="220" t="s">
        <v>23</v>
      </c>
      <c r="I4" s="220" t="s">
        <v>72</v>
      </c>
    </row>
    <row r="5" spans="1:9" ht="36" customHeight="1" x14ac:dyDescent="0.3">
      <c r="A5" s="278" t="s">
        <v>125</v>
      </c>
      <c r="B5" s="150" t="s">
        <v>155</v>
      </c>
      <c r="C5" s="153" t="s">
        <v>523</v>
      </c>
      <c r="D5" s="233" t="s">
        <v>385</v>
      </c>
      <c r="E5" s="149" t="s">
        <v>87</v>
      </c>
      <c r="F5" s="149" t="s">
        <v>87</v>
      </c>
      <c r="G5" s="149">
        <v>1</v>
      </c>
      <c r="H5" s="151" t="s">
        <v>531</v>
      </c>
      <c r="I5" s="98" t="s">
        <v>551</v>
      </c>
    </row>
    <row r="6" spans="1:9" ht="36.75" customHeight="1" x14ac:dyDescent="0.3">
      <c r="A6" s="281"/>
      <c r="B6" s="56" t="s">
        <v>130</v>
      </c>
      <c r="C6" s="153" t="s">
        <v>131</v>
      </c>
      <c r="D6" s="200" t="s">
        <v>132</v>
      </c>
      <c r="E6" s="199" t="s">
        <v>87</v>
      </c>
      <c r="F6" s="57" t="s">
        <v>87</v>
      </c>
      <c r="G6" s="76">
        <v>1</v>
      </c>
      <c r="H6" s="151" t="s">
        <v>531</v>
      </c>
      <c r="I6" s="77" t="s">
        <v>443</v>
      </c>
    </row>
    <row r="7" spans="1:9" ht="37.5" customHeight="1" x14ac:dyDescent="0.3">
      <c r="A7" s="281"/>
      <c r="B7" s="56" t="s">
        <v>133</v>
      </c>
      <c r="C7" s="153" t="s">
        <v>134</v>
      </c>
      <c r="D7" s="200" t="s">
        <v>135</v>
      </c>
      <c r="E7" s="199" t="s">
        <v>87</v>
      </c>
      <c r="F7" s="57" t="s">
        <v>87</v>
      </c>
      <c r="G7" s="76">
        <v>1</v>
      </c>
      <c r="H7" s="188" t="s">
        <v>531</v>
      </c>
      <c r="I7" s="207" t="s">
        <v>386</v>
      </c>
    </row>
    <row r="8" spans="1:9" ht="44.25" customHeight="1" x14ac:dyDescent="0.3">
      <c r="A8" s="281"/>
      <c r="B8" s="56" t="s">
        <v>136</v>
      </c>
      <c r="C8" s="153" t="s">
        <v>137</v>
      </c>
      <c r="D8" s="46" t="s">
        <v>152</v>
      </c>
      <c r="E8" s="199" t="s">
        <v>87</v>
      </c>
      <c r="F8" s="57" t="s">
        <v>87</v>
      </c>
      <c r="G8" s="76">
        <v>1</v>
      </c>
      <c r="H8" s="188" t="s">
        <v>531</v>
      </c>
      <c r="I8" s="77" t="s">
        <v>507</v>
      </c>
    </row>
    <row r="9" spans="1:9" ht="54" customHeight="1" x14ac:dyDescent="0.3">
      <c r="A9" s="281"/>
      <c r="B9" s="56" t="s">
        <v>138</v>
      </c>
      <c r="C9" s="153" t="s">
        <v>256</v>
      </c>
      <c r="D9" s="46" t="s">
        <v>257</v>
      </c>
      <c r="E9" s="199" t="s">
        <v>87</v>
      </c>
      <c r="F9" s="57" t="s">
        <v>87</v>
      </c>
      <c r="G9" s="76">
        <v>1</v>
      </c>
      <c r="H9" s="188" t="s">
        <v>531</v>
      </c>
      <c r="I9" s="194" t="s">
        <v>552</v>
      </c>
    </row>
    <row r="10" spans="1:9" ht="53.25" customHeight="1" x14ac:dyDescent="0.3">
      <c r="A10" s="281"/>
      <c r="B10" s="56" t="s">
        <v>140</v>
      </c>
      <c r="C10" s="153" t="s">
        <v>141</v>
      </c>
      <c r="D10" s="46" t="s">
        <v>154</v>
      </c>
      <c r="E10" s="199" t="s">
        <v>87</v>
      </c>
      <c r="F10" s="57" t="s">
        <v>87</v>
      </c>
      <c r="G10" s="76">
        <v>1</v>
      </c>
      <c r="H10" s="188" t="s">
        <v>531</v>
      </c>
      <c r="I10" s="77" t="s">
        <v>553</v>
      </c>
    </row>
    <row r="11" spans="1:9" ht="44.25" customHeight="1" x14ac:dyDescent="0.3">
      <c r="A11" s="281"/>
      <c r="B11" s="187">
        <v>1.8</v>
      </c>
      <c r="C11" s="153" t="s">
        <v>387</v>
      </c>
      <c r="D11" s="46" t="s">
        <v>388</v>
      </c>
      <c r="E11" s="199" t="s">
        <v>87</v>
      </c>
      <c r="F11" s="199" t="s">
        <v>87</v>
      </c>
      <c r="G11" s="76">
        <v>1</v>
      </c>
      <c r="H11" s="188" t="s">
        <v>531</v>
      </c>
      <c r="I11" s="77" t="s">
        <v>389</v>
      </c>
    </row>
    <row r="12" spans="1:9" ht="75.75" customHeight="1" x14ac:dyDescent="0.3">
      <c r="A12" s="281"/>
      <c r="B12" s="52"/>
      <c r="C12" s="238" t="s">
        <v>45</v>
      </c>
      <c r="D12" s="200" t="s">
        <v>444</v>
      </c>
      <c r="E12" s="199" t="s">
        <v>445</v>
      </c>
      <c r="F12" s="57">
        <v>0.98</v>
      </c>
      <c r="G12" s="53">
        <v>0.95</v>
      </c>
      <c r="H12" s="151" t="s">
        <v>531</v>
      </c>
      <c r="I12" s="74"/>
    </row>
    <row r="13" spans="1:9" ht="39" customHeight="1" x14ac:dyDescent="0.3">
      <c r="A13" s="281"/>
      <c r="B13" s="52"/>
      <c r="C13" s="238" t="s">
        <v>325</v>
      </c>
      <c r="D13" s="200" t="s">
        <v>46</v>
      </c>
      <c r="E13" s="199" t="s">
        <v>8</v>
      </c>
      <c r="F13" s="199">
        <v>1</v>
      </c>
      <c r="G13" s="75">
        <v>1</v>
      </c>
      <c r="H13" s="151" t="s">
        <v>531</v>
      </c>
      <c r="I13" s="200"/>
    </row>
    <row r="14" spans="1:9" ht="51.75" customHeight="1" x14ac:dyDescent="0.3">
      <c r="A14" s="281"/>
      <c r="B14" s="52"/>
      <c r="C14" s="148" t="s">
        <v>47</v>
      </c>
      <c r="D14" s="200" t="s">
        <v>48</v>
      </c>
      <c r="E14" s="47"/>
      <c r="F14" s="199">
        <v>0</v>
      </c>
      <c r="G14" s="71">
        <v>1</v>
      </c>
      <c r="H14" s="188" t="s">
        <v>531</v>
      </c>
      <c r="I14" s="200"/>
    </row>
    <row r="15" spans="1:9" ht="351.75" customHeight="1" x14ac:dyDescent="0.3">
      <c r="A15" s="282"/>
      <c r="B15" s="52"/>
      <c r="C15" s="153" t="s">
        <v>258</v>
      </c>
      <c r="D15" s="200" t="s">
        <v>6</v>
      </c>
      <c r="E15" s="199" t="s">
        <v>416</v>
      </c>
      <c r="F15" s="149"/>
      <c r="G15" s="71">
        <v>1</v>
      </c>
      <c r="H15" s="151" t="s">
        <v>531</v>
      </c>
      <c r="I15" s="98" t="s">
        <v>554</v>
      </c>
    </row>
  </sheetData>
  <mergeCells count="4">
    <mergeCell ref="A5:A15"/>
    <mergeCell ref="A1:I1"/>
    <mergeCell ref="A2:I2"/>
    <mergeCell ref="A3:I3"/>
  </mergeCells>
  <pageMargins left="0.7" right="0.7" top="0.75" bottom="0.75" header="0.3" footer="0.3"/>
  <pageSetup paperSize="9" orientation="portrait" horizontalDpi="4294967293" vertic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Normal="100" workbookViewId="0">
      <pane ySplit="4" topLeftCell="A5" activePane="bottomLeft" state="frozen"/>
      <selection activeCell="A4" sqref="A4"/>
      <selection pane="bottomLeft" activeCell="G5" sqref="G5:H5"/>
    </sheetView>
  </sheetViews>
  <sheetFormatPr baseColWidth="10" defaultRowHeight="30.75" customHeight="1" x14ac:dyDescent="0.3"/>
  <cols>
    <col min="1" max="1" width="23.6640625" customWidth="1"/>
    <col min="2" max="2" width="25.109375" customWidth="1"/>
    <col min="3" max="3" width="24.44140625" customWidth="1"/>
    <col min="4" max="4" width="7.5546875" customWidth="1"/>
    <col min="5" max="5" width="13" customWidth="1"/>
    <col min="6" max="6" width="18.44140625" customWidth="1"/>
    <col min="7" max="7" width="57.6640625" customWidth="1"/>
    <col min="8" max="8" width="3.88671875" customWidth="1"/>
  </cols>
  <sheetData>
    <row r="1" spans="1:8" ht="24" customHeight="1" x14ac:dyDescent="0.3">
      <c r="A1" s="243" t="s">
        <v>4</v>
      </c>
      <c r="B1" s="244"/>
      <c r="C1" s="244"/>
      <c r="D1" s="244"/>
      <c r="E1" s="244"/>
      <c r="F1" s="244"/>
      <c r="G1" s="244"/>
      <c r="H1" s="245"/>
    </row>
    <row r="2" spans="1:8" ht="21" customHeight="1" x14ac:dyDescent="0.3">
      <c r="A2" s="243" t="s">
        <v>391</v>
      </c>
      <c r="B2" s="244"/>
      <c r="C2" s="244"/>
      <c r="D2" s="244"/>
      <c r="E2" s="244"/>
      <c r="F2" s="244"/>
      <c r="G2" s="244"/>
      <c r="H2" s="245"/>
    </row>
    <row r="3" spans="1:8" ht="38.25" customHeight="1" x14ac:dyDescent="0.3">
      <c r="A3" s="254" t="s">
        <v>78</v>
      </c>
      <c r="B3" s="255"/>
      <c r="C3" s="255"/>
      <c r="D3" s="255"/>
      <c r="E3" s="255"/>
      <c r="F3" s="255"/>
      <c r="G3" s="255"/>
      <c r="H3" s="256"/>
    </row>
    <row r="4" spans="1:8" ht="42.75" customHeight="1" x14ac:dyDescent="0.3">
      <c r="A4" s="220" t="s">
        <v>57</v>
      </c>
      <c r="B4" s="220" t="s">
        <v>0</v>
      </c>
      <c r="C4" s="220" t="s">
        <v>5</v>
      </c>
      <c r="D4" s="220" t="s">
        <v>1</v>
      </c>
      <c r="E4" s="220" t="s">
        <v>2</v>
      </c>
      <c r="F4" s="220" t="s">
        <v>23</v>
      </c>
      <c r="G4" s="290" t="s">
        <v>72</v>
      </c>
      <c r="H4" s="291"/>
    </row>
    <row r="5" spans="1:8" ht="45" customHeight="1" x14ac:dyDescent="0.3">
      <c r="A5" s="283" t="s">
        <v>9</v>
      </c>
      <c r="B5" s="153" t="s">
        <v>446</v>
      </c>
      <c r="C5" s="80" t="s">
        <v>395</v>
      </c>
      <c r="D5" s="81">
        <v>1</v>
      </c>
      <c r="E5" s="81">
        <v>1</v>
      </c>
      <c r="F5" s="78" t="s">
        <v>15</v>
      </c>
      <c r="G5" s="292"/>
      <c r="H5" s="293"/>
    </row>
    <row r="6" spans="1:8" ht="44.25" customHeight="1" x14ac:dyDescent="0.3">
      <c r="A6" s="283"/>
      <c r="B6" s="192" t="s">
        <v>53</v>
      </c>
      <c r="C6" s="147" t="s">
        <v>417</v>
      </c>
      <c r="D6" s="53">
        <v>0.9</v>
      </c>
      <c r="E6" s="53">
        <v>0.95</v>
      </c>
      <c r="F6" s="89" t="s">
        <v>15</v>
      </c>
      <c r="G6" s="294"/>
      <c r="H6" s="293"/>
    </row>
    <row r="7" spans="1:8" ht="75.75" customHeight="1" x14ac:dyDescent="0.3">
      <c r="A7" s="158" t="s">
        <v>226</v>
      </c>
      <c r="B7" s="192" t="s">
        <v>525</v>
      </c>
      <c r="C7" s="147" t="s">
        <v>524</v>
      </c>
      <c r="D7" s="81" t="s">
        <v>87</v>
      </c>
      <c r="E7" s="83">
        <v>0.1</v>
      </c>
      <c r="F7" s="105" t="s">
        <v>15</v>
      </c>
      <c r="G7" s="295"/>
      <c r="H7" s="293"/>
    </row>
    <row r="8" spans="1:8" ht="30.75" customHeight="1" x14ac:dyDescent="0.3">
      <c r="A8" s="284" t="s">
        <v>227</v>
      </c>
      <c r="B8" s="148" t="s">
        <v>62</v>
      </c>
      <c r="C8" s="148" t="s">
        <v>506</v>
      </c>
      <c r="D8" s="83" t="s">
        <v>246</v>
      </c>
      <c r="E8" s="83">
        <v>1</v>
      </c>
      <c r="F8" s="68" t="s">
        <v>15</v>
      </c>
      <c r="G8" s="286"/>
      <c r="H8" s="287"/>
    </row>
    <row r="9" spans="1:8" ht="61.5" customHeight="1" x14ac:dyDescent="0.3">
      <c r="A9" s="285"/>
      <c r="B9" s="148" t="s">
        <v>474</v>
      </c>
      <c r="C9" s="205" t="s">
        <v>473</v>
      </c>
      <c r="D9" s="85">
        <v>0.6</v>
      </c>
      <c r="E9" s="86">
        <v>1</v>
      </c>
      <c r="F9" s="113" t="s">
        <v>15</v>
      </c>
      <c r="G9" s="288" t="s">
        <v>475</v>
      </c>
      <c r="H9" s="287"/>
    </row>
    <row r="10" spans="1:8" ht="41.25" customHeight="1" x14ac:dyDescent="0.3">
      <c r="A10" s="197"/>
      <c r="B10" s="153" t="s">
        <v>477</v>
      </c>
      <c r="C10" s="46" t="s">
        <v>476</v>
      </c>
      <c r="D10" s="86" t="s">
        <v>87</v>
      </c>
      <c r="E10" s="206">
        <v>0.05</v>
      </c>
      <c r="F10" s="113"/>
      <c r="G10" s="289" t="s">
        <v>478</v>
      </c>
      <c r="H10" s="287"/>
    </row>
    <row r="11" spans="1:8" ht="30.75" customHeight="1" x14ac:dyDescent="0.3">
      <c r="A11" s="47" t="s">
        <v>61</v>
      </c>
      <c r="B11" s="153" t="s">
        <v>52</v>
      </c>
      <c r="C11" s="103" t="s">
        <v>418</v>
      </c>
      <c r="D11" s="44">
        <v>1</v>
      </c>
      <c r="E11" s="44">
        <v>1</v>
      </c>
      <c r="F11" s="81" t="s">
        <v>15</v>
      </c>
      <c r="G11" s="289" t="s">
        <v>536</v>
      </c>
      <c r="H11" s="287"/>
    </row>
  </sheetData>
  <mergeCells count="13">
    <mergeCell ref="G10:H10"/>
    <mergeCell ref="G11:H11"/>
    <mergeCell ref="G4:H4"/>
    <mergeCell ref="G5:H5"/>
    <mergeCell ref="G6:H6"/>
    <mergeCell ref="G7:H7"/>
    <mergeCell ref="A5:A6"/>
    <mergeCell ref="A8:A9"/>
    <mergeCell ref="A1:H1"/>
    <mergeCell ref="A2:H2"/>
    <mergeCell ref="A3:H3"/>
    <mergeCell ref="G8:H8"/>
    <mergeCell ref="G9:H9"/>
  </mergeCells>
  <pageMargins left="0.7" right="0.7" top="0.75" bottom="0.75" header="0.3" footer="0.3"/>
  <pageSetup paperSize="9" orientation="portrait" horizontalDpi="4294967293" vertic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zoomScale="98" zoomScaleNormal="98" workbookViewId="0">
      <pane ySplit="4" topLeftCell="A5" activePane="bottomLeft" state="frozen"/>
      <selection activeCell="A4" sqref="A4"/>
      <selection pane="bottomLeft" activeCell="H4" sqref="H4:H5"/>
    </sheetView>
  </sheetViews>
  <sheetFormatPr baseColWidth="10" defaultRowHeight="14.4" x14ac:dyDescent="0.3"/>
  <cols>
    <col min="1" max="1" width="35" customWidth="1"/>
    <col min="2" max="2" width="25.6640625" customWidth="1"/>
    <col min="3" max="3" width="18.44140625" customWidth="1"/>
    <col min="4" max="4" width="7.6640625" customWidth="1"/>
    <col min="5" max="5" width="14" customWidth="1"/>
    <col min="6" max="6" width="11.44140625" customWidth="1"/>
    <col min="7" max="7" width="20" customWidth="1"/>
    <col min="8" max="8" width="34.109375" customWidth="1"/>
  </cols>
  <sheetData>
    <row r="1" spans="1:8" ht="26.25" customHeight="1" x14ac:dyDescent="0.3">
      <c r="A1" s="243" t="s">
        <v>4</v>
      </c>
      <c r="B1" s="244"/>
      <c r="C1" s="244"/>
      <c r="D1" s="244"/>
      <c r="E1" s="244"/>
      <c r="F1" s="244"/>
      <c r="G1" s="244"/>
      <c r="H1" s="244"/>
    </row>
    <row r="2" spans="1:8" ht="26.25" customHeight="1" x14ac:dyDescent="0.3">
      <c r="A2" s="243" t="s">
        <v>392</v>
      </c>
      <c r="B2" s="244"/>
      <c r="C2" s="244"/>
      <c r="D2" s="244"/>
      <c r="E2" s="244"/>
      <c r="F2" s="244"/>
      <c r="G2" s="244"/>
      <c r="H2" s="244"/>
    </row>
    <row r="3" spans="1:8" ht="39.75" customHeight="1" x14ac:dyDescent="0.3">
      <c r="A3" s="254" t="s">
        <v>79</v>
      </c>
      <c r="B3" s="255"/>
      <c r="C3" s="255"/>
      <c r="D3" s="255"/>
      <c r="E3" s="255"/>
      <c r="F3" s="255"/>
      <c r="G3" s="255"/>
      <c r="H3" s="255"/>
    </row>
    <row r="4" spans="1:8" ht="59.25" customHeight="1" x14ac:dyDescent="0.3">
      <c r="A4" s="220" t="s">
        <v>57</v>
      </c>
      <c r="B4" s="220" t="s">
        <v>0</v>
      </c>
      <c r="C4" s="220" t="s">
        <v>5</v>
      </c>
      <c r="D4" s="220" t="s">
        <v>1</v>
      </c>
      <c r="E4" s="220" t="s">
        <v>2</v>
      </c>
      <c r="F4" s="220" t="s">
        <v>357</v>
      </c>
      <c r="G4" s="220" t="s">
        <v>23</v>
      </c>
      <c r="H4" s="219" t="s">
        <v>72</v>
      </c>
    </row>
    <row r="5" spans="1:8" ht="52.5" customHeight="1" x14ac:dyDescent="0.3">
      <c r="A5" s="192" t="s">
        <v>34</v>
      </c>
      <c r="B5" s="48" t="s">
        <v>206</v>
      </c>
      <c r="C5" s="70" t="s">
        <v>247</v>
      </c>
      <c r="D5" s="72">
        <v>1</v>
      </c>
      <c r="E5" s="82">
        <v>0.98</v>
      </c>
      <c r="F5" s="160">
        <v>0.245</v>
      </c>
      <c r="G5" s="87" t="s">
        <v>16</v>
      </c>
      <c r="H5" s="235"/>
    </row>
    <row r="6" spans="1:8" ht="50.25" customHeight="1" x14ac:dyDescent="0.3">
      <c r="A6" s="192" t="s">
        <v>27</v>
      </c>
      <c r="B6" s="102" t="s">
        <v>54</v>
      </c>
      <c r="C6" s="70" t="s">
        <v>207</v>
      </c>
      <c r="D6" s="72">
        <v>0.99</v>
      </c>
      <c r="E6" s="82">
        <v>0.9</v>
      </c>
      <c r="F6" s="160">
        <v>0.22500000000000001</v>
      </c>
      <c r="G6" s="87" t="s">
        <v>16</v>
      </c>
      <c r="H6" s="236"/>
    </row>
    <row r="7" spans="1:8" ht="52.5" customHeight="1" x14ac:dyDescent="0.3">
      <c r="A7" s="80" t="s">
        <v>63</v>
      </c>
      <c r="B7" s="109" t="s">
        <v>253</v>
      </c>
      <c r="C7" s="103" t="s">
        <v>28</v>
      </c>
      <c r="D7" s="57">
        <v>0.92</v>
      </c>
      <c r="E7" s="82">
        <v>0.92</v>
      </c>
      <c r="F7" s="82"/>
      <c r="G7" s="49" t="s">
        <v>16</v>
      </c>
      <c r="H7" s="233"/>
    </row>
    <row r="8" spans="1:8" ht="41.25" customHeight="1" x14ac:dyDescent="0.3">
      <c r="A8" s="148" t="s">
        <v>29</v>
      </c>
      <c r="B8" s="46" t="s">
        <v>30</v>
      </c>
      <c r="C8" s="70" t="s">
        <v>248</v>
      </c>
      <c r="D8" s="72">
        <v>1</v>
      </c>
      <c r="E8" s="82">
        <v>0.95</v>
      </c>
      <c r="F8" s="159">
        <v>0.23749999999999999</v>
      </c>
      <c r="G8" s="49" t="s">
        <v>16</v>
      </c>
      <c r="H8" s="235"/>
    </row>
    <row r="9" spans="1:8" ht="108.75" customHeight="1" x14ac:dyDescent="0.3">
      <c r="A9" s="192" t="s">
        <v>64</v>
      </c>
      <c r="B9" s="46" t="s">
        <v>479</v>
      </c>
      <c r="C9" s="200" t="s">
        <v>447</v>
      </c>
      <c r="D9" s="57">
        <v>1</v>
      </c>
      <c r="E9" s="53">
        <v>0.98</v>
      </c>
      <c r="F9" s="159">
        <v>0.25</v>
      </c>
      <c r="G9" s="49" t="s">
        <v>16</v>
      </c>
      <c r="H9" s="232"/>
    </row>
    <row r="10" spans="1:8" ht="37.5" customHeight="1" x14ac:dyDescent="0.3">
      <c r="A10" s="148" t="s">
        <v>225</v>
      </c>
      <c r="B10" s="46" t="s">
        <v>31</v>
      </c>
      <c r="C10" s="103" t="s">
        <v>32</v>
      </c>
      <c r="D10" s="57">
        <v>1</v>
      </c>
      <c r="E10" s="53">
        <v>1</v>
      </c>
      <c r="F10" s="159">
        <v>0.25</v>
      </c>
      <c r="G10" s="49" t="s">
        <v>16</v>
      </c>
      <c r="H10" s="233"/>
    </row>
    <row r="11" spans="1:8" ht="57.75" customHeight="1" x14ac:dyDescent="0.3">
      <c r="A11" s="192" t="s">
        <v>298</v>
      </c>
      <c r="B11" s="80" t="s">
        <v>33</v>
      </c>
      <c r="C11" s="112" t="s">
        <v>252</v>
      </c>
      <c r="D11" s="83">
        <v>1</v>
      </c>
      <c r="E11" s="81">
        <v>0.97</v>
      </c>
      <c r="F11" s="81"/>
      <c r="G11" s="105" t="s">
        <v>16</v>
      </c>
      <c r="H11" s="232"/>
    </row>
    <row r="12" spans="1:8" ht="103.5" customHeight="1" x14ac:dyDescent="0.3">
      <c r="A12" s="192" t="s">
        <v>65</v>
      </c>
      <c r="B12" s="155" t="s">
        <v>52</v>
      </c>
      <c r="C12" s="70" t="s">
        <v>10</v>
      </c>
      <c r="D12" s="72">
        <v>1</v>
      </c>
      <c r="E12" s="44">
        <v>1</v>
      </c>
      <c r="F12" s="44"/>
      <c r="G12" s="87" t="s">
        <v>16</v>
      </c>
      <c r="H12" s="234" t="s">
        <v>299</v>
      </c>
    </row>
    <row r="13" spans="1:8" ht="48.75" customHeight="1" x14ac:dyDescent="0.3"/>
  </sheetData>
  <mergeCells count="3">
    <mergeCell ref="A1:H1"/>
    <mergeCell ref="A2:H2"/>
    <mergeCell ref="A3:H3"/>
  </mergeCells>
  <pageMargins left="0.7" right="0.7" top="0.75" bottom="0.75" header="0.3" footer="0.3"/>
  <pageSetup paperSize="9" orientation="portrait" horizontalDpi="4294967293" vertic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zoomScale="118" zoomScaleNormal="118" workbookViewId="0">
      <selection activeCell="I4" sqref="I4"/>
    </sheetView>
  </sheetViews>
  <sheetFormatPr baseColWidth="10" defaultRowHeight="14.4" x14ac:dyDescent="0.3"/>
  <cols>
    <col min="1" max="1" width="27.33203125" customWidth="1"/>
    <col min="2" max="2" width="21.5546875" customWidth="1"/>
    <col min="3" max="3" width="25.44140625" customWidth="1"/>
    <col min="4" max="4" width="11" style="7" customWidth="1"/>
    <col min="5" max="5" width="13.44140625" customWidth="1"/>
    <col min="6" max="6" width="14.5546875" customWidth="1"/>
    <col min="7" max="7" width="49.6640625" hidden="1" customWidth="1"/>
    <col min="8" max="8" width="0.109375" customWidth="1"/>
  </cols>
  <sheetData>
    <row r="1" spans="1:8" ht="17.25" customHeight="1" x14ac:dyDescent="0.3">
      <c r="A1" s="243" t="s">
        <v>4</v>
      </c>
      <c r="B1" s="244"/>
      <c r="C1" s="244"/>
      <c r="D1" s="244"/>
      <c r="E1" s="244"/>
      <c r="F1" s="244"/>
      <c r="G1" s="244"/>
      <c r="H1" s="245"/>
    </row>
    <row r="2" spans="1:8" ht="26.25" customHeight="1" x14ac:dyDescent="0.3">
      <c r="A2" s="243" t="s">
        <v>393</v>
      </c>
      <c r="B2" s="244"/>
      <c r="C2" s="244"/>
      <c r="D2" s="244"/>
      <c r="E2" s="244"/>
      <c r="F2" s="244"/>
      <c r="G2" s="244"/>
      <c r="H2" s="245"/>
    </row>
    <row r="3" spans="1:8" ht="45.75" customHeight="1" x14ac:dyDescent="0.3">
      <c r="A3" s="254" t="s">
        <v>79</v>
      </c>
      <c r="B3" s="255"/>
      <c r="C3" s="255"/>
      <c r="D3" s="255"/>
      <c r="E3" s="255"/>
      <c r="F3" s="255"/>
      <c r="G3" s="255"/>
      <c r="H3" s="256"/>
    </row>
    <row r="4" spans="1:8" ht="63.75" customHeight="1" x14ac:dyDescent="0.3">
      <c r="A4" s="220" t="s">
        <v>57</v>
      </c>
      <c r="B4" s="220" t="s">
        <v>0</v>
      </c>
      <c r="C4" s="220" t="s">
        <v>5</v>
      </c>
      <c r="D4" s="220" t="s">
        <v>1</v>
      </c>
      <c r="E4" s="220" t="s">
        <v>2</v>
      </c>
      <c r="F4" s="220" t="s">
        <v>23</v>
      </c>
      <c r="G4" s="220" t="s">
        <v>72</v>
      </c>
    </row>
    <row r="5" spans="1:8" ht="32.25" customHeight="1" x14ac:dyDescent="0.3">
      <c r="A5" s="296" t="s">
        <v>35</v>
      </c>
      <c r="B5" s="80" t="s">
        <v>249</v>
      </c>
      <c r="C5" s="48" t="s">
        <v>241</v>
      </c>
      <c r="D5" s="63">
        <v>1</v>
      </c>
      <c r="E5" s="63" t="s">
        <v>36</v>
      </c>
      <c r="F5" s="151" t="s">
        <v>37</v>
      </c>
      <c r="G5" s="46" t="s">
        <v>300</v>
      </c>
    </row>
    <row r="6" spans="1:8" ht="37.5" customHeight="1" x14ac:dyDescent="0.3">
      <c r="A6" s="297"/>
      <c r="B6" s="236" t="s">
        <v>38</v>
      </c>
      <c r="C6" s="48" t="s">
        <v>419</v>
      </c>
      <c r="D6" s="63">
        <v>6</v>
      </c>
      <c r="E6" s="63">
        <v>6</v>
      </c>
      <c r="F6" s="151" t="s">
        <v>37</v>
      </c>
      <c r="G6" s="46"/>
    </row>
    <row r="7" spans="1:8" ht="31.5" customHeight="1" x14ac:dyDescent="0.3">
      <c r="A7" s="298"/>
      <c r="B7" s="238" t="s">
        <v>396</v>
      </c>
      <c r="C7" s="46" t="s">
        <v>448</v>
      </c>
      <c r="D7" s="72">
        <v>1</v>
      </c>
      <c r="E7" s="72">
        <v>1</v>
      </c>
      <c r="F7" s="151" t="s">
        <v>37</v>
      </c>
      <c r="G7" s="46"/>
    </row>
    <row r="8" spans="1:8" ht="80.25" customHeight="1" x14ac:dyDescent="0.3">
      <c r="A8" s="69" t="s">
        <v>39</v>
      </c>
      <c r="B8" s="153" t="s">
        <v>480</v>
      </c>
      <c r="C8" s="153" t="s">
        <v>449</v>
      </c>
      <c r="D8" s="84" t="s">
        <v>87</v>
      </c>
      <c r="E8" s="81">
        <v>0.95</v>
      </c>
      <c r="F8" s="87" t="s">
        <v>66</v>
      </c>
      <c r="G8" s="46"/>
    </row>
    <row r="9" spans="1:8" ht="33.75" customHeight="1" x14ac:dyDescent="0.3">
      <c r="A9" s="296" t="s">
        <v>40</v>
      </c>
      <c r="B9" s="80" t="s">
        <v>41</v>
      </c>
      <c r="C9" s="48" t="s">
        <v>420</v>
      </c>
      <c r="D9" s="72">
        <v>1</v>
      </c>
      <c r="E9" s="82">
        <v>1</v>
      </c>
      <c r="F9" s="87" t="s">
        <v>37</v>
      </c>
      <c r="G9" s="46"/>
    </row>
    <row r="10" spans="1:8" ht="36.75" customHeight="1" x14ac:dyDescent="0.3">
      <c r="A10" s="297"/>
      <c r="B10" s="80" t="s">
        <v>481</v>
      </c>
      <c r="C10" s="46" t="s">
        <v>450</v>
      </c>
      <c r="D10" s="57" t="s">
        <v>87</v>
      </c>
      <c r="E10" s="53">
        <v>0.95</v>
      </c>
      <c r="F10" s="87" t="s">
        <v>37</v>
      </c>
      <c r="G10" s="46"/>
    </row>
    <row r="11" spans="1:8" ht="58.5" customHeight="1" x14ac:dyDescent="0.3">
      <c r="A11" s="297"/>
      <c r="B11" s="80" t="s">
        <v>482</v>
      </c>
      <c r="C11" s="200" t="s">
        <v>451</v>
      </c>
      <c r="D11" s="57" t="s">
        <v>87</v>
      </c>
      <c r="E11" s="53">
        <v>0.95</v>
      </c>
      <c r="F11" s="87" t="s">
        <v>37</v>
      </c>
      <c r="G11" s="46"/>
    </row>
    <row r="12" spans="1:8" ht="42.75" customHeight="1" x14ac:dyDescent="0.3">
      <c r="A12" s="297"/>
      <c r="B12" s="80" t="s">
        <v>242</v>
      </c>
      <c r="C12" s="123" t="s">
        <v>421</v>
      </c>
      <c r="D12" s="72">
        <v>1</v>
      </c>
      <c r="E12" s="82">
        <v>1</v>
      </c>
      <c r="F12" s="87" t="s">
        <v>37</v>
      </c>
      <c r="G12" s="46"/>
    </row>
    <row r="13" spans="1:8" ht="51" customHeight="1" x14ac:dyDescent="0.3">
      <c r="A13" s="298"/>
      <c r="B13" s="236" t="s">
        <v>42</v>
      </c>
      <c r="C13" s="48" t="s">
        <v>422</v>
      </c>
      <c r="D13" s="72">
        <v>1</v>
      </c>
      <c r="E13" s="82">
        <v>1</v>
      </c>
      <c r="F13" s="87" t="s">
        <v>37</v>
      </c>
      <c r="G13" s="46"/>
    </row>
    <row r="14" spans="1:8" ht="204.75" customHeight="1" x14ac:dyDescent="0.3">
      <c r="A14" s="69" t="s">
        <v>65</v>
      </c>
      <c r="B14" s="236" t="s">
        <v>6</v>
      </c>
      <c r="C14" s="48" t="s">
        <v>423</v>
      </c>
      <c r="D14" s="44">
        <v>1</v>
      </c>
      <c r="E14" s="44">
        <v>1</v>
      </c>
      <c r="F14" s="87" t="s">
        <v>11</v>
      </c>
      <c r="G14" s="117" t="s">
        <v>331</v>
      </c>
    </row>
  </sheetData>
  <mergeCells count="5">
    <mergeCell ref="A9:A13"/>
    <mergeCell ref="A5:A7"/>
    <mergeCell ref="A1:H1"/>
    <mergeCell ref="A2:H2"/>
    <mergeCell ref="A3:H3"/>
  </mergeCells>
  <pageMargins left="0.7" right="0.7" top="0.75" bottom="0.75" header="0.3" footer="0.3"/>
  <pageSetup orientation="portrait" horizontalDpi="4294967293"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zoomScale="106" zoomScaleNormal="106" workbookViewId="0">
      <selection activeCell="G4" sqref="G4"/>
    </sheetView>
  </sheetViews>
  <sheetFormatPr baseColWidth="10" defaultRowHeight="14.4" x14ac:dyDescent="0.3"/>
  <cols>
    <col min="1" max="1" width="29.6640625" customWidth="1"/>
    <col min="2" max="2" width="19" customWidth="1"/>
    <col min="3" max="3" width="19.33203125" customWidth="1"/>
    <col min="4" max="4" width="11.44140625" customWidth="1"/>
    <col min="5" max="5" width="11" customWidth="1"/>
    <col min="6" max="6" width="16.109375" customWidth="1"/>
    <col min="7" max="7" width="65.5546875" customWidth="1"/>
    <col min="8" max="9" width="11.44140625" hidden="1" customWidth="1"/>
  </cols>
  <sheetData>
    <row r="1" spans="1:9" ht="23.25" customHeight="1" x14ac:dyDescent="0.3">
      <c r="A1" s="243" t="s">
        <v>4</v>
      </c>
      <c r="B1" s="244"/>
      <c r="C1" s="244"/>
      <c r="D1" s="244"/>
      <c r="E1" s="244"/>
      <c r="F1" s="244"/>
      <c r="G1" s="244"/>
      <c r="H1" s="244"/>
      <c r="I1" s="245"/>
    </row>
    <row r="2" spans="1:9" ht="24" customHeight="1" x14ac:dyDescent="0.3">
      <c r="A2" s="243" t="s">
        <v>397</v>
      </c>
      <c r="B2" s="244"/>
      <c r="C2" s="244"/>
      <c r="D2" s="244"/>
      <c r="E2" s="244"/>
      <c r="F2" s="244"/>
      <c r="G2" s="244"/>
      <c r="H2" s="244"/>
      <c r="I2" s="245"/>
    </row>
    <row r="3" spans="1:9" ht="39.75" customHeight="1" x14ac:dyDescent="0.3">
      <c r="A3" s="299" t="s">
        <v>78</v>
      </c>
      <c r="B3" s="300"/>
      <c r="C3" s="300"/>
      <c r="D3" s="300"/>
      <c r="E3" s="300"/>
      <c r="F3" s="300"/>
      <c r="G3" s="300"/>
      <c r="H3" s="300"/>
      <c r="I3" s="300"/>
    </row>
    <row r="4" spans="1:9" ht="63" customHeight="1" x14ac:dyDescent="0.3">
      <c r="A4" s="220" t="s">
        <v>57</v>
      </c>
      <c r="B4" s="220" t="s">
        <v>0</v>
      </c>
      <c r="C4" s="220" t="s">
        <v>5</v>
      </c>
      <c r="D4" s="220" t="s">
        <v>1</v>
      </c>
      <c r="E4" s="220" t="s">
        <v>2</v>
      </c>
      <c r="F4" s="220" t="s">
        <v>23</v>
      </c>
      <c r="G4" s="220" t="s">
        <v>72</v>
      </c>
    </row>
    <row r="5" spans="1:9" ht="47.25" customHeight="1" x14ac:dyDescent="0.3">
      <c r="A5" s="296" t="s">
        <v>230</v>
      </c>
      <c r="B5" s="80" t="s">
        <v>231</v>
      </c>
      <c r="C5" s="124" t="s">
        <v>232</v>
      </c>
      <c r="D5" s="72">
        <v>0.95</v>
      </c>
      <c r="E5" s="88">
        <v>0.9</v>
      </c>
      <c r="F5" s="127" t="s">
        <v>12</v>
      </c>
      <c r="G5" s="80" t="s">
        <v>301</v>
      </c>
    </row>
    <row r="6" spans="1:9" ht="52.5" customHeight="1" x14ac:dyDescent="0.3">
      <c r="A6" s="298"/>
      <c r="B6" s="80" t="s">
        <v>233</v>
      </c>
      <c r="C6" s="124" t="s">
        <v>254</v>
      </c>
      <c r="D6" s="72" t="s">
        <v>87</v>
      </c>
      <c r="E6" s="118">
        <v>0.95</v>
      </c>
      <c r="F6" s="127" t="s">
        <v>12</v>
      </c>
      <c r="G6" s="69" t="s">
        <v>234</v>
      </c>
    </row>
    <row r="7" spans="1:9" ht="47.25" customHeight="1" x14ac:dyDescent="0.3">
      <c r="A7" s="48" t="s">
        <v>398</v>
      </c>
      <c r="B7" s="153" t="s">
        <v>453</v>
      </c>
      <c r="C7" s="46" t="s">
        <v>452</v>
      </c>
      <c r="D7" s="72">
        <v>0.98</v>
      </c>
      <c r="E7" s="58">
        <v>0.95</v>
      </c>
      <c r="F7" s="89" t="s">
        <v>12</v>
      </c>
      <c r="G7" s="47" t="s">
        <v>486</v>
      </c>
    </row>
    <row r="8" spans="1:9" ht="57" customHeight="1" x14ac:dyDescent="0.3">
      <c r="A8" s="80" t="s">
        <v>18</v>
      </c>
      <c r="B8" s="80" t="s">
        <v>483</v>
      </c>
      <c r="C8" s="46" t="s">
        <v>484</v>
      </c>
      <c r="D8" s="90" t="s">
        <v>87</v>
      </c>
      <c r="E8" s="84">
        <v>0.9</v>
      </c>
      <c r="F8" s="92" t="s">
        <v>12</v>
      </c>
      <c r="G8" s="148" t="s">
        <v>485</v>
      </c>
    </row>
    <row r="9" spans="1:9" ht="56.25" customHeight="1" x14ac:dyDescent="0.3">
      <c r="A9" s="48" t="s">
        <v>250</v>
      </c>
      <c r="B9" s="153" t="s">
        <v>231</v>
      </c>
      <c r="C9" s="196" t="s">
        <v>232</v>
      </c>
      <c r="D9" s="72">
        <v>0.94</v>
      </c>
      <c r="E9" s="88">
        <v>0.9</v>
      </c>
      <c r="F9" s="49" t="s">
        <v>12</v>
      </c>
      <c r="G9" s="46" t="s">
        <v>302</v>
      </c>
    </row>
    <row r="10" spans="1:9" ht="69" customHeight="1" x14ac:dyDescent="0.3">
      <c r="A10" s="48" t="s">
        <v>65</v>
      </c>
      <c r="B10" s="80" t="s">
        <v>6</v>
      </c>
      <c r="C10" s="48" t="s">
        <v>408</v>
      </c>
      <c r="D10" s="44">
        <v>1</v>
      </c>
      <c r="E10" s="44">
        <v>1</v>
      </c>
      <c r="F10" s="49" t="s">
        <v>12</v>
      </c>
      <c r="G10" s="216" t="s">
        <v>303</v>
      </c>
    </row>
    <row r="11" spans="1:9" ht="81.75" customHeight="1" x14ac:dyDescent="0.3">
      <c r="A11" s="109" t="s">
        <v>235</v>
      </c>
      <c r="B11" s="80" t="s">
        <v>236</v>
      </c>
      <c r="C11" s="109" t="s">
        <v>424</v>
      </c>
      <c r="D11" s="44">
        <v>1</v>
      </c>
      <c r="E11" s="44">
        <v>1</v>
      </c>
      <c r="F11" s="87" t="s">
        <v>12</v>
      </c>
      <c r="G11" s="126"/>
    </row>
    <row r="12" spans="1:9" ht="56.25" customHeight="1" x14ac:dyDescent="0.3">
      <c r="A12" s="108" t="s">
        <v>237</v>
      </c>
      <c r="B12" s="153" t="s">
        <v>532</v>
      </c>
      <c r="C12" s="109" t="s">
        <v>487</v>
      </c>
      <c r="D12" s="44" t="s">
        <v>87</v>
      </c>
      <c r="E12" s="198">
        <v>1</v>
      </c>
      <c r="F12" s="107" t="s">
        <v>12</v>
      </c>
      <c r="G12" s="106"/>
    </row>
  </sheetData>
  <mergeCells count="4">
    <mergeCell ref="A5:A6"/>
    <mergeCell ref="A1:I1"/>
    <mergeCell ref="A2:I2"/>
    <mergeCell ref="A3:I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zoomScale="96" zoomScaleNormal="96" workbookViewId="0">
      <pane ySplit="4" topLeftCell="A5" activePane="bottomLeft" state="frozen"/>
      <selection activeCell="B4" sqref="B4"/>
      <selection pane="bottomLeft" activeCell="H6" sqref="H6"/>
    </sheetView>
  </sheetViews>
  <sheetFormatPr baseColWidth="10" defaultRowHeight="14.4" x14ac:dyDescent="0.3"/>
  <cols>
    <col min="1" max="1" width="23.109375" customWidth="1"/>
    <col min="2" max="2" width="7.44140625" customWidth="1"/>
    <col min="3" max="3" width="42.44140625" customWidth="1"/>
    <col min="4" max="4" width="17.6640625" customWidth="1"/>
    <col min="5" max="5" width="15.33203125" customWidth="1"/>
    <col min="6" max="6" width="15.44140625" customWidth="1"/>
    <col min="7" max="7" width="13.109375" customWidth="1"/>
    <col min="8" max="8" width="14" customWidth="1"/>
    <col min="9" max="9" width="41.44140625" customWidth="1"/>
    <col min="10" max="10" width="8" customWidth="1"/>
    <col min="11" max="11" width="8.109375" customWidth="1"/>
    <col min="13" max="13" width="53.109375" customWidth="1"/>
  </cols>
  <sheetData>
    <row r="1" spans="1:9" ht="18.75" customHeight="1" x14ac:dyDescent="0.3">
      <c r="A1" s="243" t="s">
        <v>4</v>
      </c>
      <c r="B1" s="244"/>
      <c r="C1" s="244"/>
      <c r="D1" s="244"/>
      <c r="E1" s="244"/>
      <c r="F1" s="244"/>
      <c r="G1" s="244"/>
      <c r="H1" s="244"/>
      <c r="I1" s="245"/>
    </row>
    <row r="2" spans="1:9" ht="17.25" customHeight="1" x14ac:dyDescent="0.3">
      <c r="A2" s="243" t="s">
        <v>400</v>
      </c>
      <c r="B2" s="244"/>
      <c r="C2" s="244"/>
      <c r="D2" s="244"/>
      <c r="E2" s="244"/>
      <c r="F2" s="244"/>
      <c r="G2" s="244"/>
      <c r="H2" s="244"/>
      <c r="I2" s="245"/>
    </row>
    <row r="3" spans="1:9" ht="36.75" customHeight="1" x14ac:dyDescent="0.3">
      <c r="A3" s="254" t="s">
        <v>144</v>
      </c>
      <c r="B3" s="255"/>
      <c r="C3" s="255"/>
      <c r="D3" s="255"/>
      <c r="E3" s="255"/>
      <c r="F3" s="255"/>
      <c r="G3" s="255"/>
      <c r="H3" s="255"/>
      <c r="I3" s="256"/>
    </row>
    <row r="4" spans="1:9" ht="39.75" customHeight="1" x14ac:dyDescent="0.3">
      <c r="A4" s="221" t="s">
        <v>85</v>
      </c>
      <c r="B4" s="221" t="s">
        <v>88</v>
      </c>
      <c r="C4" s="220" t="s">
        <v>57</v>
      </c>
      <c r="D4" s="220" t="s">
        <v>0</v>
      </c>
      <c r="E4" s="220" t="s">
        <v>5</v>
      </c>
      <c r="F4" s="220" t="s">
        <v>1</v>
      </c>
      <c r="G4" s="220" t="s">
        <v>355</v>
      </c>
      <c r="H4" s="220" t="s">
        <v>23</v>
      </c>
      <c r="I4" s="220" t="s">
        <v>67</v>
      </c>
    </row>
    <row r="5" spans="1:9" ht="49.5" customHeight="1" x14ac:dyDescent="0.3">
      <c r="A5" s="280" t="s">
        <v>125</v>
      </c>
      <c r="B5" s="56" t="s">
        <v>129</v>
      </c>
      <c r="C5" s="201" t="s">
        <v>402</v>
      </c>
      <c r="D5" s="153" t="s">
        <v>515</v>
      </c>
      <c r="E5" s="46" t="s">
        <v>454</v>
      </c>
      <c r="F5" s="57">
        <v>0.94</v>
      </c>
      <c r="G5" s="57">
        <v>0.9</v>
      </c>
      <c r="H5" s="68" t="s">
        <v>159</v>
      </c>
      <c r="I5" s="46" t="s">
        <v>399</v>
      </c>
    </row>
    <row r="6" spans="1:9" ht="93.75" customHeight="1" x14ac:dyDescent="0.3">
      <c r="A6" s="287"/>
      <c r="B6" s="36" t="s">
        <v>155</v>
      </c>
      <c r="C6" s="46" t="s">
        <v>533</v>
      </c>
      <c r="D6" s="148" t="s">
        <v>212</v>
      </c>
      <c r="E6" s="46" t="s">
        <v>170</v>
      </c>
      <c r="F6" s="36">
        <v>5</v>
      </c>
      <c r="G6" s="36">
        <v>5</v>
      </c>
      <c r="H6" s="68" t="s">
        <v>159</v>
      </c>
      <c r="I6" s="98" t="s">
        <v>488</v>
      </c>
    </row>
    <row r="7" spans="1:9" ht="47.25" customHeight="1" x14ac:dyDescent="0.3">
      <c r="A7" s="287"/>
      <c r="B7" s="310"/>
      <c r="C7" s="303" t="s">
        <v>174</v>
      </c>
      <c r="D7" s="96" t="s">
        <v>228</v>
      </c>
      <c r="E7" s="90" t="s">
        <v>87</v>
      </c>
      <c r="F7" s="97">
        <v>1</v>
      </c>
      <c r="G7" s="97">
        <v>1</v>
      </c>
      <c r="H7" s="81" t="s">
        <v>175</v>
      </c>
      <c r="I7" s="125"/>
    </row>
    <row r="8" spans="1:9" ht="45" customHeight="1" x14ac:dyDescent="0.3">
      <c r="A8" s="287"/>
      <c r="B8" s="311"/>
      <c r="C8" s="304"/>
      <c r="D8" s="80" t="s">
        <v>229</v>
      </c>
      <c r="E8" s="90" t="s">
        <v>87</v>
      </c>
      <c r="F8" s="90">
        <v>6</v>
      </c>
      <c r="G8" s="90">
        <v>6</v>
      </c>
      <c r="H8" s="81" t="s">
        <v>175</v>
      </c>
      <c r="I8" s="153"/>
    </row>
    <row r="9" spans="1:9" ht="15" customHeight="1" x14ac:dyDescent="0.3">
      <c r="A9" s="287"/>
      <c r="B9" s="301"/>
      <c r="C9" s="296" t="s">
        <v>25</v>
      </c>
      <c r="D9" s="306" t="s">
        <v>401</v>
      </c>
      <c r="E9" s="308" t="s">
        <v>394</v>
      </c>
      <c r="F9" s="305">
        <v>1</v>
      </c>
      <c r="G9" s="305">
        <v>1</v>
      </c>
      <c r="H9" s="312" t="s">
        <v>159</v>
      </c>
      <c r="I9" s="308"/>
    </row>
    <row r="10" spans="1:9" ht="57.75" customHeight="1" x14ac:dyDescent="0.3">
      <c r="A10" s="287"/>
      <c r="B10" s="302"/>
      <c r="C10" s="298"/>
      <c r="D10" s="307"/>
      <c r="E10" s="309"/>
      <c r="F10" s="302"/>
      <c r="G10" s="302"/>
      <c r="H10" s="302"/>
      <c r="I10" s="313"/>
    </row>
    <row r="11" spans="1:9" ht="96" customHeight="1" x14ac:dyDescent="0.3">
      <c r="A11" s="287"/>
      <c r="B11" s="73"/>
      <c r="C11" s="69" t="s">
        <v>172</v>
      </c>
      <c r="D11" s="80" t="s">
        <v>6</v>
      </c>
      <c r="E11" s="48" t="s">
        <v>414</v>
      </c>
      <c r="F11" s="57">
        <v>1</v>
      </c>
      <c r="G11" s="44">
        <v>1</v>
      </c>
      <c r="H11" s="68" t="s">
        <v>159</v>
      </c>
      <c r="I11" s="115" t="s">
        <v>490</v>
      </c>
    </row>
    <row r="12" spans="1:9" ht="36" customHeight="1" x14ac:dyDescent="0.3">
      <c r="A12" s="287"/>
      <c r="B12" s="51"/>
      <c r="C12" s="47" t="s">
        <v>80</v>
      </c>
      <c r="D12" s="153" t="s">
        <v>81</v>
      </c>
      <c r="E12" s="99" t="s">
        <v>87</v>
      </c>
      <c r="F12" s="56" t="s">
        <v>87</v>
      </c>
      <c r="G12" s="56">
        <v>4</v>
      </c>
      <c r="H12" s="68" t="s">
        <v>159</v>
      </c>
      <c r="I12" s="50" t="s">
        <v>489</v>
      </c>
    </row>
  </sheetData>
  <mergeCells count="14">
    <mergeCell ref="H9:H10"/>
    <mergeCell ref="I9:I10"/>
    <mergeCell ref="A1:I1"/>
    <mergeCell ref="A2:I2"/>
    <mergeCell ref="A3:I3"/>
    <mergeCell ref="A5:A12"/>
    <mergeCell ref="B9:B10"/>
    <mergeCell ref="C7:C8"/>
    <mergeCell ref="C9:C10"/>
    <mergeCell ref="D9:D10"/>
    <mergeCell ref="E9:E10"/>
    <mergeCell ref="F9:F10"/>
    <mergeCell ref="G9:G10"/>
    <mergeCell ref="B7:B8"/>
  </mergeCells>
  <pageMargins left="0.7" right="0.7" top="0.75" bottom="0.75" header="0.3" footer="0.3"/>
  <pageSetup paperSize="9" orientation="portrait" horizontalDpi="4294967293" verticalDpi="4294967293"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3" zoomScaleNormal="93" workbookViewId="0">
      <selection activeCell="K10" sqref="K10"/>
    </sheetView>
  </sheetViews>
  <sheetFormatPr baseColWidth="10" defaultRowHeight="14.4" x14ac:dyDescent="0.3"/>
  <cols>
    <col min="1" max="1" width="15.88671875" customWidth="1"/>
    <col min="2" max="2" width="29.6640625" customWidth="1"/>
    <col min="3" max="3" width="19" customWidth="1"/>
    <col min="4" max="4" width="18" customWidth="1"/>
    <col min="7" max="7" width="16.33203125" customWidth="1"/>
    <col min="8" max="9" width="18.6640625" hidden="1" customWidth="1"/>
    <col min="10" max="10" width="16" hidden="1" customWidth="1"/>
    <col min="11" max="11" width="13.44140625" customWidth="1"/>
    <col min="12" max="12" width="16.109375" customWidth="1"/>
    <col min="13" max="13" width="39.5546875" customWidth="1"/>
  </cols>
  <sheetData>
    <row r="1" spans="1:13" ht="17.399999999999999" x14ac:dyDescent="0.3">
      <c r="A1" s="243" t="s">
        <v>4</v>
      </c>
      <c r="B1" s="244"/>
      <c r="C1" s="244"/>
      <c r="D1" s="244"/>
      <c r="E1" s="244"/>
      <c r="F1" s="244"/>
      <c r="G1" s="244"/>
      <c r="H1" s="244"/>
      <c r="I1" s="244"/>
      <c r="J1" s="244"/>
      <c r="K1" s="244"/>
      <c r="L1" s="244"/>
      <c r="M1" s="245"/>
    </row>
    <row r="2" spans="1:13" ht="17.399999999999999" x14ac:dyDescent="0.3">
      <c r="A2" s="243" t="s">
        <v>160</v>
      </c>
      <c r="B2" s="244"/>
      <c r="C2" s="244"/>
      <c r="D2" s="244"/>
      <c r="E2" s="244"/>
      <c r="F2" s="244"/>
      <c r="G2" s="244"/>
      <c r="H2" s="244"/>
      <c r="I2" s="244"/>
      <c r="J2" s="244"/>
      <c r="K2" s="244"/>
      <c r="L2" s="244"/>
      <c r="M2" s="245"/>
    </row>
    <row r="3" spans="1:13" ht="15" customHeight="1" x14ac:dyDescent="0.3">
      <c r="A3" s="315" t="s">
        <v>88</v>
      </c>
      <c r="B3" s="315" t="s">
        <v>57</v>
      </c>
      <c r="C3" s="315" t="s">
        <v>0</v>
      </c>
      <c r="D3" s="315" t="s">
        <v>5</v>
      </c>
      <c r="E3" s="315" t="s">
        <v>1</v>
      </c>
      <c r="F3" s="315" t="s">
        <v>2</v>
      </c>
      <c r="G3" s="290" t="s">
        <v>284</v>
      </c>
      <c r="H3" s="290" t="s">
        <v>285</v>
      </c>
      <c r="I3" s="290" t="s">
        <v>286</v>
      </c>
      <c r="J3" s="290" t="s">
        <v>294</v>
      </c>
      <c r="K3" s="320" t="s">
        <v>288</v>
      </c>
      <c r="L3" s="315" t="s">
        <v>23</v>
      </c>
      <c r="M3" s="315" t="s">
        <v>72</v>
      </c>
    </row>
    <row r="4" spans="1:13" x14ac:dyDescent="0.3">
      <c r="A4" s="316"/>
      <c r="B4" s="316"/>
      <c r="C4" s="316"/>
      <c r="D4" s="316"/>
      <c r="E4" s="316"/>
      <c r="F4" s="316"/>
      <c r="G4" s="318"/>
      <c r="H4" s="318" t="s">
        <v>287</v>
      </c>
      <c r="I4" s="318"/>
      <c r="J4" s="318"/>
      <c r="K4" s="321"/>
      <c r="L4" s="316"/>
      <c r="M4" s="316"/>
    </row>
    <row r="5" spans="1:13" x14ac:dyDescent="0.3">
      <c r="A5" s="317"/>
      <c r="B5" s="317"/>
      <c r="C5" s="317"/>
      <c r="D5" s="317"/>
      <c r="E5" s="317"/>
      <c r="F5" s="317"/>
      <c r="G5" s="319"/>
      <c r="H5" s="319" t="s">
        <v>56</v>
      </c>
      <c r="I5" s="319"/>
      <c r="J5" s="319"/>
      <c r="K5" s="321"/>
      <c r="L5" s="317"/>
      <c r="M5" s="317"/>
    </row>
    <row r="6" spans="1:13" ht="14.4" hidden="1" customHeight="1" x14ac:dyDescent="0.3">
      <c r="A6" s="308" t="s">
        <v>161</v>
      </c>
      <c r="B6" s="47" t="s">
        <v>162</v>
      </c>
      <c r="C6" s="52"/>
      <c r="D6" s="52"/>
      <c r="E6" s="52"/>
      <c r="F6" s="93"/>
      <c r="G6" s="93"/>
      <c r="H6" s="93"/>
      <c r="I6" s="93"/>
      <c r="J6" s="93"/>
      <c r="K6" s="93"/>
      <c r="L6" s="53"/>
      <c r="M6" s="59"/>
    </row>
    <row r="7" spans="1:13" ht="84" customHeight="1" x14ac:dyDescent="0.3">
      <c r="A7" s="314"/>
      <c r="B7" s="48" t="s">
        <v>162</v>
      </c>
      <c r="C7" s="48" t="s">
        <v>163</v>
      </c>
      <c r="D7" s="90" t="s">
        <v>87</v>
      </c>
      <c r="E7" s="72" t="s">
        <v>87</v>
      </c>
      <c r="F7" s="88">
        <v>1</v>
      </c>
      <c r="G7" s="13">
        <v>0</v>
      </c>
      <c r="H7" s="58"/>
      <c r="I7" s="58"/>
      <c r="J7" s="58">
        <v>1</v>
      </c>
      <c r="K7" s="13">
        <v>0</v>
      </c>
      <c r="L7" s="89" t="s">
        <v>164</v>
      </c>
      <c r="M7" s="46" t="s">
        <v>295</v>
      </c>
    </row>
    <row r="8" spans="1:13" ht="63" customHeight="1" x14ac:dyDescent="0.3">
      <c r="A8" s="51"/>
      <c r="B8" s="46" t="s">
        <v>196</v>
      </c>
      <c r="C8" s="46" t="s">
        <v>197</v>
      </c>
      <c r="D8" s="36" t="s">
        <v>87</v>
      </c>
      <c r="E8" s="36" t="s">
        <v>87</v>
      </c>
      <c r="F8" s="37">
        <v>1</v>
      </c>
      <c r="G8" s="37">
        <v>1</v>
      </c>
      <c r="H8" s="78"/>
      <c r="I8" s="78"/>
      <c r="J8" s="78"/>
      <c r="K8" s="13">
        <v>1</v>
      </c>
      <c r="L8" s="89" t="s">
        <v>164</v>
      </c>
      <c r="M8" s="120" t="s">
        <v>296</v>
      </c>
    </row>
    <row r="9" spans="1:13" ht="225" customHeight="1" x14ac:dyDescent="0.3">
      <c r="A9" s="51"/>
      <c r="B9" s="46" t="s">
        <v>195</v>
      </c>
      <c r="C9" s="46" t="s">
        <v>198</v>
      </c>
      <c r="D9" s="36" t="s">
        <v>87</v>
      </c>
      <c r="E9" s="36" t="s">
        <v>87</v>
      </c>
      <c r="F9" s="37">
        <v>1</v>
      </c>
      <c r="G9" s="37">
        <v>1</v>
      </c>
      <c r="H9" s="78"/>
      <c r="I9" s="78"/>
      <c r="J9" s="78"/>
      <c r="K9" s="13">
        <v>1</v>
      </c>
      <c r="L9" s="89" t="s">
        <v>164</v>
      </c>
      <c r="M9" s="121" t="s">
        <v>297</v>
      </c>
    </row>
    <row r="10" spans="1:13" ht="223.5" customHeight="1" x14ac:dyDescent="0.3">
      <c r="A10" s="51"/>
      <c r="B10" s="46" t="s">
        <v>199</v>
      </c>
      <c r="C10" s="46" t="s">
        <v>200</v>
      </c>
      <c r="D10" s="36" t="s">
        <v>87</v>
      </c>
      <c r="E10" s="36" t="s">
        <v>87</v>
      </c>
      <c r="F10" s="37">
        <v>1</v>
      </c>
      <c r="G10" s="37">
        <v>1</v>
      </c>
      <c r="H10" s="78"/>
      <c r="I10" s="78"/>
      <c r="J10" s="78"/>
      <c r="K10" s="13">
        <v>1</v>
      </c>
      <c r="L10" s="89" t="s">
        <v>164</v>
      </c>
      <c r="M10" s="122" t="s">
        <v>297</v>
      </c>
    </row>
  </sheetData>
  <mergeCells count="16">
    <mergeCell ref="A1:M1"/>
    <mergeCell ref="A2:M2"/>
    <mergeCell ref="B3:B5"/>
    <mergeCell ref="C3:C5"/>
    <mergeCell ref="D3:D5"/>
    <mergeCell ref="E3:E5"/>
    <mergeCell ref="F3:F5"/>
    <mergeCell ref="I3:I5"/>
    <mergeCell ref="A6:A7"/>
    <mergeCell ref="A3:A5"/>
    <mergeCell ref="L3:L5"/>
    <mergeCell ref="M3:M5"/>
    <mergeCell ref="G3:G5"/>
    <mergeCell ref="H3:H5"/>
    <mergeCell ref="J3:J5"/>
    <mergeCell ref="K3:K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zoomScaleNormal="100" workbookViewId="0">
      <pane ySplit="5" topLeftCell="A6" activePane="bottomLeft" state="frozen"/>
      <selection activeCell="F5" sqref="F5"/>
      <selection pane="bottomLeft" activeCell="A3" sqref="A3:I3"/>
    </sheetView>
  </sheetViews>
  <sheetFormatPr baseColWidth="10" defaultRowHeight="14.4" x14ac:dyDescent="0.3"/>
  <cols>
    <col min="1" max="1" width="17.44140625" customWidth="1"/>
    <col min="2" max="2" width="7.44140625" customWidth="1"/>
    <col min="3" max="3" width="16.44140625" customWidth="1"/>
    <col min="4" max="4" width="15.44140625" customWidth="1"/>
    <col min="5" max="5" width="15.109375" customWidth="1"/>
    <col min="6" max="6" width="7.5546875" customWidth="1"/>
    <col min="7" max="7" width="8" customWidth="1"/>
    <col min="8" max="8" width="16.44140625" customWidth="1"/>
    <col min="9" max="9" width="43.44140625" customWidth="1"/>
    <col min="10" max="10" width="16.109375" customWidth="1"/>
    <col min="11" max="11" width="15.88671875" customWidth="1"/>
  </cols>
  <sheetData>
    <row r="1" spans="1:9" ht="14.25" customHeight="1" x14ac:dyDescent="0.3">
      <c r="A1" s="252"/>
      <c r="B1" s="252"/>
      <c r="C1" s="252"/>
      <c r="D1" s="252"/>
      <c r="E1" s="252"/>
      <c r="F1" s="252"/>
      <c r="G1" s="252"/>
      <c r="H1" s="252"/>
      <c r="I1" s="253"/>
    </row>
    <row r="2" spans="1:9" ht="19.5" customHeight="1" x14ac:dyDescent="0.3">
      <c r="A2" s="243" t="s">
        <v>4</v>
      </c>
      <c r="B2" s="244"/>
      <c r="C2" s="244"/>
      <c r="D2" s="244"/>
      <c r="E2" s="244"/>
      <c r="F2" s="244"/>
      <c r="G2" s="244"/>
      <c r="H2" s="244"/>
      <c r="I2" s="245"/>
    </row>
    <row r="3" spans="1:9" ht="21" customHeight="1" x14ac:dyDescent="0.3">
      <c r="A3" s="243" t="s">
        <v>356</v>
      </c>
      <c r="B3" s="244"/>
      <c r="C3" s="244"/>
      <c r="D3" s="244"/>
      <c r="E3" s="244"/>
      <c r="F3" s="244"/>
      <c r="G3" s="244"/>
      <c r="H3" s="244"/>
      <c r="I3" s="245"/>
    </row>
    <row r="4" spans="1:9" ht="23.25" customHeight="1" x14ac:dyDescent="0.3">
      <c r="A4" s="254" t="s">
        <v>142</v>
      </c>
      <c r="B4" s="255"/>
      <c r="C4" s="255"/>
      <c r="D4" s="255"/>
      <c r="E4" s="255"/>
      <c r="F4" s="255"/>
      <c r="G4" s="255"/>
      <c r="H4" s="255"/>
      <c r="I4" s="256"/>
    </row>
    <row r="5" spans="1:9" ht="49.5" customHeight="1" x14ac:dyDescent="0.3">
      <c r="A5" s="221" t="s">
        <v>85</v>
      </c>
      <c r="B5" s="220" t="s">
        <v>88</v>
      </c>
      <c r="C5" s="220" t="s">
        <v>57</v>
      </c>
      <c r="D5" s="220" t="s">
        <v>0</v>
      </c>
      <c r="E5" s="220" t="s">
        <v>5</v>
      </c>
      <c r="F5" s="220" t="s">
        <v>1</v>
      </c>
      <c r="G5" s="220" t="s">
        <v>355</v>
      </c>
      <c r="H5" s="220" t="s">
        <v>23</v>
      </c>
      <c r="I5" s="220" t="s">
        <v>72</v>
      </c>
    </row>
    <row r="6" spans="1:9" ht="156" customHeight="1" x14ac:dyDescent="0.3">
      <c r="A6" s="249" t="s">
        <v>91</v>
      </c>
      <c r="B6" s="140" t="s">
        <v>90</v>
      </c>
      <c r="C6" s="119" t="s">
        <v>238</v>
      </c>
      <c r="D6" s="141" t="s">
        <v>239</v>
      </c>
      <c r="E6" s="141" t="s">
        <v>240</v>
      </c>
      <c r="F6" s="32" t="s">
        <v>87</v>
      </c>
      <c r="G6" s="131">
        <v>1</v>
      </c>
      <c r="H6" s="131" t="s">
        <v>289</v>
      </c>
      <c r="I6" s="175" t="s">
        <v>589</v>
      </c>
    </row>
    <row r="7" spans="1:9" ht="150" customHeight="1" x14ac:dyDescent="0.3">
      <c r="A7" s="250"/>
      <c r="B7" s="140" t="s">
        <v>455</v>
      </c>
      <c r="C7" s="119" t="s">
        <v>557</v>
      </c>
      <c r="D7" s="141" t="s">
        <v>278</v>
      </c>
      <c r="E7" s="119" t="s">
        <v>499</v>
      </c>
      <c r="F7" s="131" t="s">
        <v>358</v>
      </c>
      <c r="G7" s="32">
        <v>0.95</v>
      </c>
      <c r="H7" s="131" t="s">
        <v>289</v>
      </c>
      <c r="I7" s="132" t="s">
        <v>584</v>
      </c>
    </row>
    <row r="8" spans="1:9" ht="147" customHeight="1" x14ac:dyDescent="0.3">
      <c r="A8" s="250"/>
      <c r="B8" s="186"/>
      <c r="C8" s="119" t="s">
        <v>500</v>
      </c>
      <c r="D8" s="141" t="s">
        <v>427</v>
      </c>
      <c r="E8" s="141" t="s">
        <v>429</v>
      </c>
      <c r="F8" s="202">
        <v>0.99929999999999997</v>
      </c>
      <c r="G8" s="32">
        <v>0.9</v>
      </c>
      <c r="H8" s="131" t="s">
        <v>289</v>
      </c>
      <c r="I8" s="132" t="s">
        <v>501</v>
      </c>
    </row>
    <row r="9" spans="1:9" ht="182.25" customHeight="1" x14ac:dyDescent="0.3">
      <c r="A9" s="250"/>
      <c r="B9" s="38" t="s">
        <v>184</v>
      </c>
      <c r="C9" s="33" t="s">
        <v>185</v>
      </c>
      <c r="D9" s="33" t="s">
        <v>186</v>
      </c>
      <c r="E9" s="38" t="s">
        <v>87</v>
      </c>
      <c r="F9" s="38" t="s">
        <v>87</v>
      </c>
      <c r="G9" s="38">
        <v>1</v>
      </c>
      <c r="H9" s="26" t="s">
        <v>290</v>
      </c>
      <c r="I9" s="176" t="s">
        <v>539</v>
      </c>
    </row>
    <row r="10" spans="1:9" ht="95.25" customHeight="1" x14ac:dyDescent="0.3">
      <c r="A10" s="250"/>
      <c r="B10" s="186"/>
      <c r="C10" s="119" t="s">
        <v>562</v>
      </c>
      <c r="D10" s="141" t="s">
        <v>430</v>
      </c>
      <c r="E10" s="141" t="s">
        <v>502</v>
      </c>
      <c r="F10" s="131" t="s">
        <v>87</v>
      </c>
      <c r="G10" s="32">
        <v>1</v>
      </c>
      <c r="H10" s="131" t="s">
        <v>289</v>
      </c>
      <c r="I10" s="132" t="s">
        <v>583</v>
      </c>
    </row>
    <row r="11" spans="1:9" ht="114.75" customHeight="1" x14ac:dyDescent="0.3">
      <c r="A11" s="250"/>
      <c r="B11" s="186"/>
      <c r="C11" s="119" t="s">
        <v>563</v>
      </c>
      <c r="D11" s="141" t="s">
        <v>426</v>
      </c>
      <c r="E11" s="141" t="s">
        <v>503</v>
      </c>
      <c r="F11" s="131" t="s">
        <v>87</v>
      </c>
      <c r="G11" s="32">
        <v>0.8</v>
      </c>
      <c r="H11" s="131" t="s">
        <v>289</v>
      </c>
      <c r="I11" s="132" t="s">
        <v>504</v>
      </c>
    </row>
    <row r="12" spans="1:9" ht="149.25" customHeight="1" x14ac:dyDescent="0.3">
      <c r="A12" s="251"/>
      <c r="B12" s="186"/>
      <c r="C12" s="119" t="s">
        <v>560</v>
      </c>
      <c r="D12" s="119" t="s">
        <v>497</v>
      </c>
      <c r="E12" s="141" t="s">
        <v>494</v>
      </c>
      <c r="F12" s="131" t="s">
        <v>87</v>
      </c>
      <c r="G12" s="32">
        <v>0.8</v>
      </c>
      <c r="H12" s="131" t="s">
        <v>289</v>
      </c>
      <c r="I12" s="132" t="s">
        <v>498</v>
      </c>
    </row>
  </sheetData>
  <mergeCells count="5">
    <mergeCell ref="A6:A12"/>
    <mergeCell ref="A2:I2"/>
    <mergeCell ref="A1:I1"/>
    <mergeCell ref="A4:I4"/>
    <mergeCell ref="A3:I3"/>
  </mergeCells>
  <pageMargins left="0.7" right="0.7" top="0.75" bottom="0.75" header="0.3" footer="0.3"/>
  <pageSetup paperSize="9" orientation="portrait" horizontalDpi="4294967293" vertic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opLeftCell="A3" zoomScale="84" zoomScaleNormal="84" workbookViewId="0">
      <selection activeCell="K10" sqref="K10"/>
    </sheetView>
  </sheetViews>
  <sheetFormatPr baseColWidth="10" defaultRowHeight="14.4" x14ac:dyDescent="0.3"/>
  <cols>
    <col min="1" max="1" width="15.88671875" customWidth="1"/>
    <col min="2" max="2" width="29.6640625" customWidth="1"/>
    <col min="3" max="3" width="19" customWidth="1"/>
    <col min="4" max="4" width="18" customWidth="1"/>
    <col min="7" max="7" width="13.109375" customWidth="1"/>
    <col min="8" max="8" width="14.5546875" hidden="1" customWidth="1"/>
    <col min="9" max="9" width="15.33203125" hidden="1" customWidth="1"/>
    <col min="10" max="10" width="14.44140625" customWidth="1"/>
    <col min="11" max="11" width="16.109375" customWidth="1"/>
    <col min="12" max="12" width="41.109375" customWidth="1"/>
  </cols>
  <sheetData>
    <row r="1" spans="1:12" ht="17.399999999999999" x14ac:dyDescent="0.3">
      <c r="A1" s="243" t="s">
        <v>4</v>
      </c>
      <c r="B1" s="244"/>
      <c r="C1" s="244"/>
      <c r="D1" s="244"/>
      <c r="E1" s="244"/>
      <c r="F1" s="244"/>
      <c r="G1" s="244"/>
      <c r="H1" s="244"/>
      <c r="I1" s="244"/>
      <c r="J1" s="244"/>
      <c r="K1" s="244"/>
      <c r="L1" s="245"/>
    </row>
    <row r="2" spans="1:12" ht="17.399999999999999" x14ac:dyDescent="0.3">
      <c r="A2" s="243" t="s">
        <v>181</v>
      </c>
      <c r="B2" s="244"/>
      <c r="C2" s="244"/>
      <c r="D2" s="244"/>
      <c r="E2" s="244"/>
      <c r="F2" s="244"/>
      <c r="G2" s="244"/>
      <c r="H2" s="244"/>
      <c r="I2" s="244"/>
      <c r="J2" s="244"/>
      <c r="K2" s="244"/>
      <c r="L2" s="245"/>
    </row>
    <row r="3" spans="1:12" ht="15" customHeight="1" x14ac:dyDescent="0.3">
      <c r="A3" s="315" t="s">
        <v>88</v>
      </c>
      <c r="B3" s="315" t="s">
        <v>57</v>
      </c>
      <c r="C3" s="315" t="s">
        <v>0</v>
      </c>
      <c r="D3" s="315" t="s">
        <v>5</v>
      </c>
      <c r="E3" s="315" t="s">
        <v>1</v>
      </c>
      <c r="F3" s="315" t="s">
        <v>2</v>
      </c>
      <c r="G3" s="290" t="s">
        <v>284</v>
      </c>
      <c r="H3" s="290" t="s">
        <v>285</v>
      </c>
      <c r="I3" s="290" t="s">
        <v>286</v>
      </c>
      <c r="J3" s="320" t="s">
        <v>288</v>
      </c>
      <c r="K3" s="315" t="s">
        <v>23</v>
      </c>
      <c r="L3" s="315" t="s">
        <v>72</v>
      </c>
    </row>
    <row r="4" spans="1:12" x14ac:dyDescent="0.3">
      <c r="A4" s="316"/>
      <c r="B4" s="316"/>
      <c r="C4" s="316"/>
      <c r="D4" s="316"/>
      <c r="E4" s="316"/>
      <c r="F4" s="316"/>
      <c r="G4" s="318"/>
      <c r="H4" s="318" t="s">
        <v>287</v>
      </c>
      <c r="I4" s="318"/>
      <c r="J4" s="321"/>
      <c r="K4" s="316"/>
      <c r="L4" s="316"/>
    </row>
    <row r="5" spans="1:12" x14ac:dyDescent="0.3">
      <c r="A5" s="317"/>
      <c r="B5" s="317"/>
      <c r="C5" s="317"/>
      <c r="D5" s="317"/>
      <c r="E5" s="317"/>
      <c r="F5" s="317"/>
      <c r="G5" s="319"/>
      <c r="H5" s="319" t="s">
        <v>56</v>
      </c>
      <c r="I5" s="319"/>
      <c r="J5" s="321"/>
      <c r="K5" s="317"/>
      <c r="L5" s="317"/>
    </row>
    <row r="6" spans="1:12" ht="14.4" hidden="1" customHeight="1" x14ac:dyDescent="0.3">
      <c r="A6" s="23" t="s">
        <v>155</v>
      </c>
      <c r="B6" s="14" t="s">
        <v>156</v>
      </c>
      <c r="C6" s="22" t="s">
        <v>157</v>
      </c>
      <c r="D6" s="13" t="s">
        <v>87</v>
      </c>
      <c r="E6" s="13" t="s">
        <v>87</v>
      </c>
      <c r="F6" s="13">
        <v>1</v>
      </c>
      <c r="G6" s="1"/>
      <c r="H6" s="1"/>
      <c r="I6" s="1"/>
      <c r="J6" s="1"/>
      <c r="K6" s="5" t="s">
        <v>26</v>
      </c>
      <c r="L6" s="22" t="s">
        <v>158</v>
      </c>
    </row>
    <row r="7" spans="1:12" ht="79.5" customHeight="1" x14ac:dyDescent="0.3">
      <c r="A7" s="94" t="s">
        <v>155</v>
      </c>
      <c r="B7" s="46" t="s">
        <v>168</v>
      </c>
      <c r="C7" s="46" t="s">
        <v>165</v>
      </c>
      <c r="D7" s="36" t="s">
        <v>87</v>
      </c>
      <c r="E7" s="36" t="s">
        <v>87</v>
      </c>
      <c r="F7" s="149">
        <v>1</v>
      </c>
      <c r="G7" s="149">
        <v>0</v>
      </c>
      <c r="H7" s="95"/>
      <c r="I7" s="95"/>
      <c r="J7" s="149">
        <v>0</v>
      </c>
      <c r="K7" s="49" t="s">
        <v>166</v>
      </c>
      <c r="L7" s="46" t="s">
        <v>327</v>
      </c>
    </row>
    <row r="8" spans="1:12" ht="51.75" customHeight="1" x14ac:dyDescent="0.3">
      <c r="A8" s="51"/>
      <c r="B8" s="46" t="s">
        <v>196</v>
      </c>
      <c r="C8" s="46" t="s">
        <v>197</v>
      </c>
      <c r="D8" s="36" t="s">
        <v>87</v>
      </c>
      <c r="E8" s="36" t="s">
        <v>87</v>
      </c>
      <c r="F8" s="150">
        <v>1</v>
      </c>
      <c r="G8" s="150">
        <v>1</v>
      </c>
      <c r="H8" s="78"/>
      <c r="I8" s="78"/>
      <c r="J8" s="78"/>
      <c r="K8" s="49" t="s">
        <v>166</v>
      </c>
      <c r="L8" s="94" t="s">
        <v>326</v>
      </c>
    </row>
    <row r="9" spans="1:12" ht="59.25" customHeight="1" x14ac:dyDescent="0.3">
      <c r="A9" s="51"/>
      <c r="B9" s="46" t="s">
        <v>195</v>
      </c>
      <c r="C9" s="46" t="s">
        <v>198</v>
      </c>
      <c r="D9" s="36" t="s">
        <v>87</v>
      </c>
      <c r="E9" s="36" t="s">
        <v>87</v>
      </c>
      <c r="F9" s="150">
        <v>1</v>
      </c>
      <c r="G9" s="150">
        <v>1</v>
      </c>
      <c r="H9" s="78"/>
      <c r="I9" s="78"/>
      <c r="J9" s="78"/>
      <c r="K9" s="49" t="s">
        <v>166</v>
      </c>
      <c r="L9" s="94" t="s">
        <v>328</v>
      </c>
    </row>
    <row r="10" spans="1:12" ht="28.5" customHeight="1" x14ac:dyDescent="0.3">
      <c r="A10" s="51"/>
      <c r="B10" s="46" t="s">
        <v>199</v>
      </c>
      <c r="C10" s="46" t="s">
        <v>200</v>
      </c>
      <c r="D10" s="36" t="s">
        <v>87</v>
      </c>
      <c r="E10" s="36" t="s">
        <v>87</v>
      </c>
      <c r="F10" s="150">
        <v>1</v>
      </c>
      <c r="G10" s="150">
        <v>1</v>
      </c>
      <c r="H10" s="78"/>
      <c r="I10" s="78"/>
      <c r="J10" s="78"/>
      <c r="K10" s="49" t="s">
        <v>166</v>
      </c>
      <c r="L10" s="51"/>
    </row>
  </sheetData>
  <mergeCells count="14">
    <mergeCell ref="L3:L5"/>
    <mergeCell ref="A1:L1"/>
    <mergeCell ref="A2:L2"/>
    <mergeCell ref="A3:A5"/>
    <mergeCell ref="B3:B5"/>
    <mergeCell ref="C3:C5"/>
    <mergeCell ref="D3:D5"/>
    <mergeCell ref="E3:E5"/>
    <mergeCell ref="F3:F5"/>
    <mergeCell ref="K3:K5"/>
    <mergeCell ref="G3:G5"/>
    <mergeCell ref="H3:H5"/>
    <mergeCell ref="I3:I5"/>
    <mergeCell ref="J3:J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zoomScale="86" zoomScaleNormal="86" workbookViewId="0">
      <selection activeCell="M8" sqref="M8"/>
    </sheetView>
  </sheetViews>
  <sheetFormatPr baseColWidth="10" defaultRowHeight="14.4" x14ac:dyDescent="0.3"/>
  <cols>
    <col min="1" max="1" width="15.88671875" customWidth="1"/>
    <col min="2" max="2" width="29.6640625" customWidth="1"/>
    <col min="3" max="3" width="19" customWidth="1"/>
    <col min="4" max="4" width="18" customWidth="1"/>
    <col min="7" max="7" width="13.5546875" customWidth="1"/>
    <col min="8" max="8" width="14.33203125" hidden="1" customWidth="1"/>
    <col min="9" max="9" width="13.5546875" hidden="1" customWidth="1"/>
    <col min="10" max="10" width="15.109375" hidden="1" customWidth="1"/>
    <col min="11" max="11" width="16.109375" customWidth="1"/>
    <col min="12" max="12" width="37" customWidth="1"/>
  </cols>
  <sheetData>
    <row r="1" spans="1:12" ht="17.399999999999999" x14ac:dyDescent="0.3">
      <c r="A1" s="243" t="s">
        <v>4</v>
      </c>
      <c r="B1" s="244"/>
      <c r="C1" s="244"/>
      <c r="D1" s="244"/>
      <c r="E1" s="244"/>
      <c r="F1" s="244"/>
      <c r="G1" s="244"/>
      <c r="H1" s="244"/>
      <c r="I1" s="244"/>
      <c r="J1" s="244"/>
      <c r="K1" s="244"/>
      <c r="L1" s="245"/>
    </row>
    <row r="2" spans="1:12" ht="17.399999999999999" x14ac:dyDescent="0.3">
      <c r="A2" s="243" t="s">
        <v>176</v>
      </c>
      <c r="B2" s="244"/>
      <c r="C2" s="244"/>
      <c r="D2" s="244"/>
      <c r="E2" s="244"/>
      <c r="F2" s="244"/>
      <c r="G2" s="244"/>
      <c r="H2" s="244"/>
      <c r="I2" s="244"/>
      <c r="J2" s="244"/>
      <c r="K2" s="244"/>
      <c r="L2" s="245"/>
    </row>
    <row r="3" spans="1:12" ht="15" customHeight="1" x14ac:dyDescent="0.3">
      <c r="A3" s="315" t="s">
        <v>88</v>
      </c>
      <c r="B3" s="315" t="s">
        <v>57</v>
      </c>
      <c r="C3" s="315" t="s">
        <v>0</v>
      </c>
      <c r="D3" s="315" t="s">
        <v>5</v>
      </c>
      <c r="E3" s="315" t="s">
        <v>1</v>
      </c>
      <c r="F3" s="315" t="s">
        <v>2</v>
      </c>
      <c r="G3" s="290" t="s">
        <v>284</v>
      </c>
      <c r="H3" s="290" t="s">
        <v>285</v>
      </c>
      <c r="I3" s="290" t="s">
        <v>286</v>
      </c>
      <c r="J3" s="320" t="s">
        <v>288</v>
      </c>
      <c r="K3" s="315" t="s">
        <v>23</v>
      </c>
      <c r="L3" s="315" t="s">
        <v>72</v>
      </c>
    </row>
    <row r="4" spans="1:12" x14ac:dyDescent="0.3">
      <c r="A4" s="316"/>
      <c r="B4" s="316"/>
      <c r="C4" s="316"/>
      <c r="D4" s="316"/>
      <c r="E4" s="316"/>
      <c r="F4" s="316"/>
      <c r="G4" s="318"/>
      <c r="H4" s="318" t="s">
        <v>287</v>
      </c>
      <c r="I4" s="318"/>
      <c r="J4" s="321"/>
      <c r="K4" s="316"/>
      <c r="L4" s="316"/>
    </row>
    <row r="5" spans="1:12" x14ac:dyDescent="0.3">
      <c r="A5" s="317"/>
      <c r="B5" s="317"/>
      <c r="C5" s="317"/>
      <c r="D5" s="317"/>
      <c r="E5" s="317"/>
      <c r="F5" s="317"/>
      <c r="G5" s="319"/>
      <c r="H5" s="319" t="s">
        <v>56</v>
      </c>
      <c r="I5" s="319"/>
      <c r="J5" s="321"/>
      <c r="K5" s="317"/>
      <c r="L5" s="317"/>
    </row>
    <row r="6" spans="1:12" ht="14.4" hidden="1" customHeight="1" x14ac:dyDescent="0.3">
      <c r="A6" s="24" t="s">
        <v>155</v>
      </c>
      <c r="B6" s="14" t="s">
        <v>168</v>
      </c>
      <c r="C6" s="14" t="s">
        <v>165</v>
      </c>
      <c r="D6" s="24" t="s">
        <v>87</v>
      </c>
      <c r="E6" s="24" t="s">
        <v>87</v>
      </c>
      <c r="F6" s="24">
        <v>1</v>
      </c>
      <c r="G6" s="24"/>
      <c r="H6" s="24"/>
      <c r="I6" s="24"/>
      <c r="J6" s="24"/>
      <c r="K6" s="5" t="s">
        <v>166</v>
      </c>
      <c r="L6" s="14" t="s">
        <v>167</v>
      </c>
    </row>
    <row r="7" spans="1:12" ht="79.5" customHeight="1" x14ac:dyDescent="0.3">
      <c r="A7" s="36" t="s">
        <v>155</v>
      </c>
      <c r="B7" s="46" t="s">
        <v>178</v>
      </c>
      <c r="C7" s="46" t="s">
        <v>165</v>
      </c>
      <c r="D7" s="36" t="s">
        <v>87</v>
      </c>
      <c r="E7" s="36" t="s">
        <v>87</v>
      </c>
      <c r="F7" s="36">
        <v>0</v>
      </c>
      <c r="G7" s="79"/>
      <c r="H7" s="95"/>
      <c r="I7" s="95"/>
      <c r="J7" s="36">
        <v>1</v>
      </c>
      <c r="K7" s="49" t="s">
        <v>271</v>
      </c>
      <c r="L7" s="46" t="s">
        <v>323</v>
      </c>
    </row>
    <row r="8" spans="1:12" ht="44.25" customHeight="1" x14ac:dyDescent="0.3">
      <c r="A8" s="51"/>
      <c r="B8" s="46" t="s">
        <v>196</v>
      </c>
      <c r="C8" s="46" t="s">
        <v>197</v>
      </c>
      <c r="D8" s="36" t="s">
        <v>87</v>
      </c>
      <c r="E8" s="36" t="s">
        <v>87</v>
      </c>
      <c r="F8" s="79">
        <v>1</v>
      </c>
      <c r="G8" s="51"/>
      <c r="H8" s="51"/>
      <c r="I8" s="49" t="s">
        <v>271</v>
      </c>
      <c r="J8" s="51"/>
      <c r="K8" s="49" t="s">
        <v>271</v>
      </c>
      <c r="L8" s="51"/>
    </row>
    <row r="9" spans="1:12" ht="45" customHeight="1" x14ac:dyDescent="0.3">
      <c r="A9" s="51"/>
      <c r="B9" s="46" t="s">
        <v>195</v>
      </c>
      <c r="C9" s="46" t="s">
        <v>198</v>
      </c>
      <c r="D9" s="36" t="s">
        <v>87</v>
      </c>
      <c r="E9" s="36" t="s">
        <v>87</v>
      </c>
      <c r="F9" s="79">
        <v>1</v>
      </c>
      <c r="G9" s="51"/>
      <c r="H9" s="51"/>
      <c r="I9" s="49" t="s">
        <v>271</v>
      </c>
      <c r="J9" s="51"/>
      <c r="K9" s="49" t="s">
        <v>271</v>
      </c>
      <c r="L9" s="51"/>
    </row>
    <row r="10" spans="1:12" ht="30.75" customHeight="1" x14ac:dyDescent="0.3">
      <c r="A10" s="51"/>
      <c r="B10" s="46" t="s">
        <v>199</v>
      </c>
      <c r="C10" s="46" t="s">
        <v>200</v>
      </c>
      <c r="D10" s="36" t="s">
        <v>87</v>
      </c>
      <c r="E10" s="36" t="s">
        <v>87</v>
      </c>
      <c r="F10" s="79" t="s">
        <v>321</v>
      </c>
      <c r="G10" s="51"/>
      <c r="H10" s="51"/>
      <c r="I10" s="49" t="s">
        <v>271</v>
      </c>
      <c r="J10" s="51" t="s">
        <v>322</v>
      </c>
      <c r="K10" s="49" t="s">
        <v>271</v>
      </c>
      <c r="L10" s="51"/>
    </row>
  </sheetData>
  <mergeCells count="14">
    <mergeCell ref="L3:L5"/>
    <mergeCell ref="A1:L1"/>
    <mergeCell ref="A2:L2"/>
    <mergeCell ref="A3:A5"/>
    <mergeCell ref="B3:B5"/>
    <mergeCell ref="C3:C5"/>
    <mergeCell ref="D3:D5"/>
    <mergeCell ref="E3:E5"/>
    <mergeCell ref="F3:F5"/>
    <mergeCell ref="K3:K5"/>
    <mergeCell ref="G3:G5"/>
    <mergeCell ref="H3:H5"/>
    <mergeCell ref="I3:I5"/>
    <mergeCell ref="J3:J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zoomScale="124" zoomScaleNormal="124" workbookViewId="0">
      <selection activeCell="L9" sqref="L9"/>
    </sheetView>
  </sheetViews>
  <sheetFormatPr baseColWidth="10" defaultRowHeight="14.4" x14ac:dyDescent="0.3"/>
  <cols>
    <col min="1" max="1" width="15.88671875" customWidth="1"/>
    <col min="2" max="2" width="29.6640625" customWidth="1"/>
    <col min="3" max="3" width="19" customWidth="1"/>
    <col min="4" max="4" width="18" customWidth="1"/>
    <col min="7" max="7" width="15.33203125" customWidth="1"/>
    <col min="8" max="8" width="15.33203125" hidden="1" customWidth="1"/>
    <col min="9" max="9" width="14.109375" hidden="1" customWidth="1"/>
    <col min="10" max="10" width="16.109375" hidden="1" customWidth="1"/>
    <col min="11" max="11" width="16.109375" customWidth="1"/>
    <col min="12" max="12" width="37" customWidth="1"/>
  </cols>
  <sheetData>
    <row r="1" spans="1:12" ht="17.399999999999999" x14ac:dyDescent="0.3">
      <c r="A1" s="243" t="s">
        <v>4</v>
      </c>
      <c r="B1" s="244"/>
      <c r="C1" s="244"/>
      <c r="D1" s="244"/>
      <c r="E1" s="244"/>
      <c r="F1" s="244"/>
      <c r="G1" s="244"/>
      <c r="H1" s="244"/>
      <c r="I1" s="244"/>
      <c r="J1" s="244"/>
      <c r="K1" s="244"/>
      <c r="L1" s="245"/>
    </row>
    <row r="2" spans="1:12" ht="17.399999999999999" x14ac:dyDescent="0.3">
      <c r="A2" s="243" t="s">
        <v>180</v>
      </c>
      <c r="B2" s="244"/>
      <c r="C2" s="244"/>
      <c r="D2" s="244"/>
      <c r="E2" s="244"/>
      <c r="F2" s="244"/>
      <c r="G2" s="244"/>
      <c r="H2" s="244"/>
      <c r="I2" s="244"/>
      <c r="J2" s="244"/>
      <c r="K2" s="244"/>
      <c r="L2" s="245"/>
    </row>
    <row r="3" spans="1:12" ht="15" customHeight="1" x14ac:dyDescent="0.3">
      <c r="A3" s="315" t="s">
        <v>88</v>
      </c>
      <c r="B3" s="315" t="s">
        <v>57</v>
      </c>
      <c r="C3" s="315" t="s">
        <v>0</v>
      </c>
      <c r="D3" s="315" t="s">
        <v>5</v>
      </c>
      <c r="E3" s="315" t="s">
        <v>1</v>
      </c>
      <c r="F3" s="315" t="s">
        <v>2</v>
      </c>
      <c r="G3" s="290" t="s">
        <v>284</v>
      </c>
      <c r="H3" s="290" t="s">
        <v>285</v>
      </c>
      <c r="I3" s="290" t="s">
        <v>286</v>
      </c>
      <c r="J3" s="320" t="s">
        <v>288</v>
      </c>
      <c r="K3" s="315" t="s">
        <v>23</v>
      </c>
      <c r="L3" s="315" t="s">
        <v>72</v>
      </c>
    </row>
    <row r="4" spans="1:12" x14ac:dyDescent="0.3">
      <c r="A4" s="316"/>
      <c r="B4" s="316"/>
      <c r="C4" s="316"/>
      <c r="D4" s="316"/>
      <c r="E4" s="316"/>
      <c r="F4" s="316"/>
      <c r="G4" s="318"/>
      <c r="H4" s="318" t="s">
        <v>287</v>
      </c>
      <c r="I4" s="318"/>
      <c r="J4" s="321"/>
      <c r="K4" s="316"/>
      <c r="L4" s="316"/>
    </row>
    <row r="5" spans="1:12" x14ac:dyDescent="0.3">
      <c r="A5" s="317"/>
      <c r="B5" s="317"/>
      <c r="C5" s="317"/>
      <c r="D5" s="317"/>
      <c r="E5" s="317"/>
      <c r="F5" s="317"/>
      <c r="G5" s="319"/>
      <c r="H5" s="319" t="s">
        <v>56</v>
      </c>
      <c r="I5" s="319"/>
      <c r="J5" s="321"/>
      <c r="K5" s="317"/>
      <c r="L5" s="317"/>
    </row>
    <row r="6" spans="1:12" ht="14.4" hidden="1" customHeight="1" x14ac:dyDescent="0.3">
      <c r="A6" s="24" t="s">
        <v>155</v>
      </c>
      <c r="B6" s="14" t="s">
        <v>168</v>
      </c>
      <c r="C6" s="14" t="s">
        <v>165</v>
      </c>
      <c r="D6" s="24" t="s">
        <v>87</v>
      </c>
      <c r="E6" s="24" t="s">
        <v>87</v>
      </c>
      <c r="F6" s="24">
        <v>1</v>
      </c>
      <c r="G6" s="24"/>
      <c r="H6" s="24"/>
      <c r="I6" s="24"/>
      <c r="J6" s="24"/>
      <c r="K6" s="5" t="s">
        <v>166</v>
      </c>
      <c r="L6" s="14" t="s">
        <v>167</v>
      </c>
    </row>
    <row r="7" spans="1:12" ht="79.5" customHeight="1" x14ac:dyDescent="0.3">
      <c r="A7" s="36" t="s">
        <v>155</v>
      </c>
      <c r="B7" s="46" t="s">
        <v>179</v>
      </c>
      <c r="C7" s="46" t="s">
        <v>165</v>
      </c>
      <c r="D7" s="36" t="s">
        <v>87</v>
      </c>
      <c r="E7" s="36" t="s">
        <v>87</v>
      </c>
      <c r="F7" s="36">
        <v>1</v>
      </c>
      <c r="G7" s="149">
        <v>0</v>
      </c>
      <c r="H7" s="95"/>
      <c r="I7" s="95"/>
      <c r="J7" s="37">
        <v>1</v>
      </c>
      <c r="K7" s="49" t="s">
        <v>272</v>
      </c>
      <c r="L7" s="46" t="s">
        <v>177</v>
      </c>
    </row>
    <row r="8" spans="1:12" ht="30.6" x14ac:dyDescent="0.3">
      <c r="A8" s="51"/>
      <c r="B8" s="46" t="s">
        <v>196</v>
      </c>
      <c r="C8" s="46" t="s">
        <v>197</v>
      </c>
      <c r="D8" s="36" t="s">
        <v>87</v>
      </c>
      <c r="E8" s="36" t="s">
        <v>87</v>
      </c>
      <c r="F8" s="149">
        <v>1</v>
      </c>
      <c r="G8" s="149">
        <v>1</v>
      </c>
      <c r="H8" s="152"/>
      <c r="I8" s="152"/>
      <c r="J8" s="151" t="s">
        <v>272</v>
      </c>
      <c r="K8" s="152"/>
      <c r="L8" s="51"/>
    </row>
    <row r="9" spans="1:12" ht="30.6" x14ac:dyDescent="0.3">
      <c r="A9" s="51"/>
      <c r="B9" s="46" t="s">
        <v>195</v>
      </c>
      <c r="C9" s="46" t="s">
        <v>198</v>
      </c>
      <c r="D9" s="36" t="s">
        <v>87</v>
      </c>
      <c r="E9" s="36" t="s">
        <v>87</v>
      </c>
      <c r="F9" s="149">
        <v>1</v>
      </c>
      <c r="G9" s="149">
        <v>1</v>
      </c>
      <c r="H9" s="152"/>
      <c r="I9" s="152"/>
      <c r="J9" s="151" t="s">
        <v>272</v>
      </c>
      <c r="K9" s="152"/>
      <c r="L9" s="51"/>
    </row>
    <row r="10" spans="1:12" ht="20.399999999999999" x14ac:dyDescent="0.3">
      <c r="A10" s="51"/>
      <c r="B10" s="46" t="s">
        <v>199</v>
      </c>
      <c r="C10" s="46" t="s">
        <v>200</v>
      </c>
      <c r="D10" s="36" t="s">
        <v>87</v>
      </c>
      <c r="E10" s="36" t="s">
        <v>87</v>
      </c>
      <c r="F10" s="149">
        <v>1</v>
      </c>
      <c r="G10" s="149" t="s">
        <v>321</v>
      </c>
      <c r="H10" s="152"/>
      <c r="I10" s="152"/>
      <c r="J10" s="151" t="s">
        <v>272</v>
      </c>
      <c r="K10" s="152"/>
      <c r="L10" s="51" t="s">
        <v>322</v>
      </c>
    </row>
  </sheetData>
  <mergeCells count="14">
    <mergeCell ref="L3:L5"/>
    <mergeCell ref="A1:L1"/>
    <mergeCell ref="A2:L2"/>
    <mergeCell ref="A3:A5"/>
    <mergeCell ref="B3:B5"/>
    <mergeCell ref="C3:C5"/>
    <mergeCell ref="D3:D5"/>
    <mergeCell ref="E3:E5"/>
    <mergeCell ref="F3:F5"/>
    <mergeCell ref="K3:K5"/>
    <mergeCell ref="G3:G5"/>
    <mergeCell ref="H3:H5"/>
    <mergeCell ref="I3:I5"/>
    <mergeCell ref="J3:J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zoomScale="96" zoomScaleNormal="96" workbookViewId="0">
      <selection activeCell="E8" sqref="E8"/>
    </sheetView>
  </sheetViews>
  <sheetFormatPr baseColWidth="10" defaultRowHeight="14.4" x14ac:dyDescent="0.3"/>
  <cols>
    <col min="1" max="1" width="15.88671875" customWidth="1"/>
    <col min="2" max="2" width="29.6640625" customWidth="1"/>
    <col min="3" max="3" width="19" customWidth="1"/>
    <col min="4" max="4" width="18" customWidth="1"/>
    <col min="7" max="7" width="13.109375" customWidth="1"/>
    <col min="8" max="8" width="15.109375" customWidth="1"/>
    <col min="9" max="9" width="13.109375" customWidth="1"/>
    <col min="10" max="10" width="14.44140625" customWidth="1"/>
    <col min="11" max="11" width="16.109375" customWidth="1"/>
    <col min="12" max="12" width="37" customWidth="1"/>
  </cols>
  <sheetData>
    <row r="1" spans="1:12" ht="17.399999999999999" x14ac:dyDescent="0.3">
      <c r="A1" s="243" t="s">
        <v>4</v>
      </c>
      <c r="B1" s="244"/>
      <c r="C1" s="244"/>
      <c r="D1" s="244"/>
      <c r="E1" s="244"/>
      <c r="F1" s="244"/>
      <c r="G1" s="244"/>
      <c r="H1" s="244"/>
      <c r="I1" s="244"/>
      <c r="J1" s="244"/>
      <c r="K1" s="244"/>
      <c r="L1" s="245"/>
    </row>
    <row r="2" spans="1:12" ht="17.399999999999999" x14ac:dyDescent="0.3">
      <c r="A2" s="243" t="s">
        <v>208</v>
      </c>
      <c r="B2" s="244"/>
      <c r="C2" s="244"/>
      <c r="D2" s="244"/>
      <c r="E2" s="244"/>
      <c r="F2" s="244"/>
      <c r="G2" s="244"/>
      <c r="H2" s="244"/>
      <c r="I2" s="244"/>
      <c r="J2" s="244"/>
      <c r="K2" s="244"/>
      <c r="L2" s="245"/>
    </row>
    <row r="3" spans="1:12" ht="15" customHeight="1" x14ac:dyDescent="0.3">
      <c r="A3" s="315" t="s">
        <v>88</v>
      </c>
      <c r="B3" s="315" t="s">
        <v>57</v>
      </c>
      <c r="C3" s="315" t="s">
        <v>0</v>
      </c>
      <c r="D3" s="315" t="s">
        <v>5</v>
      </c>
      <c r="E3" s="315" t="s">
        <v>1</v>
      </c>
      <c r="F3" s="315" t="s">
        <v>2</v>
      </c>
      <c r="G3" s="290" t="s">
        <v>284</v>
      </c>
      <c r="H3" s="290" t="s">
        <v>285</v>
      </c>
      <c r="I3" s="290" t="s">
        <v>286</v>
      </c>
      <c r="J3" s="320" t="s">
        <v>288</v>
      </c>
      <c r="K3" s="315" t="s">
        <v>23</v>
      </c>
      <c r="L3" s="315" t="s">
        <v>72</v>
      </c>
    </row>
    <row r="4" spans="1:12" x14ac:dyDescent="0.3">
      <c r="A4" s="316"/>
      <c r="B4" s="316"/>
      <c r="C4" s="316"/>
      <c r="D4" s="316"/>
      <c r="E4" s="316"/>
      <c r="F4" s="316"/>
      <c r="G4" s="318"/>
      <c r="H4" s="318" t="s">
        <v>287</v>
      </c>
      <c r="I4" s="318"/>
      <c r="J4" s="321"/>
      <c r="K4" s="316"/>
      <c r="L4" s="316"/>
    </row>
    <row r="5" spans="1:12" x14ac:dyDescent="0.3">
      <c r="A5" s="317"/>
      <c r="B5" s="317"/>
      <c r="C5" s="317"/>
      <c r="D5" s="317"/>
      <c r="E5" s="317"/>
      <c r="F5" s="317"/>
      <c r="G5" s="319"/>
      <c r="H5" s="319" t="s">
        <v>56</v>
      </c>
      <c r="I5" s="319"/>
      <c r="J5" s="321"/>
      <c r="K5" s="317"/>
      <c r="L5" s="317"/>
    </row>
    <row r="6" spans="1:12" ht="14.4" hidden="1" customHeight="1" x14ac:dyDescent="0.3">
      <c r="A6" s="24" t="s">
        <v>155</v>
      </c>
      <c r="B6" s="14" t="s">
        <v>168</v>
      </c>
      <c r="C6" s="14" t="s">
        <v>165</v>
      </c>
      <c r="D6" s="24" t="s">
        <v>87</v>
      </c>
      <c r="E6" s="24" t="s">
        <v>87</v>
      </c>
      <c r="F6" s="24">
        <v>1</v>
      </c>
      <c r="G6" s="24"/>
      <c r="H6" s="24"/>
      <c r="I6" s="24"/>
      <c r="J6" s="24"/>
      <c r="K6" s="5" t="s">
        <v>166</v>
      </c>
      <c r="L6" s="14" t="s">
        <v>167</v>
      </c>
    </row>
    <row r="7" spans="1:12" ht="79.5" customHeight="1" x14ac:dyDescent="0.3">
      <c r="A7" s="20" t="s">
        <v>182</v>
      </c>
      <c r="B7" s="18" t="s">
        <v>262</v>
      </c>
      <c r="C7" s="18" t="s">
        <v>261</v>
      </c>
      <c r="D7" s="20" t="s">
        <v>87</v>
      </c>
      <c r="E7" s="20" t="s">
        <v>87</v>
      </c>
      <c r="F7" s="20">
        <v>1</v>
      </c>
      <c r="G7" s="25"/>
      <c r="H7" s="25"/>
      <c r="I7" s="25"/>
      <c r="J7" s="20">
        <v>1</v>
      </c>
      <c r="K7" s="5" t="s">
        <v>263</v>
      </c>
      <c r="L7" s="18" t="s">
        <v>183</v>
      </c>
    </row>
    <row r="8" spans="1:12" ht="309.75" customHeight="1" x14ac:dyDescent="0.3">
      <c r="A8" s="1"/>
      <c r="B8" s="18" t="s">
        <v>264</v>
      </c>
      <c r="C8" s="18" t="s">
        <v>265</v>
      </c>
      <c r="D8" s="18" t="s">
        <v>266</v>
      </c>
      <c r="E8" s="1"/>
      <c r="F8" s="1"/>
      <c r="G8" s="1"/>
      <c r="H8" s="1"/>
      <c r="I8" s="1"/>
      <c r="J8" s="13">
        <v>1</v>
      </c>
      <c r="K8" s="5" t="s">
        <v>263</v>
      </c>
      <c r="L8" s="116" t="s">
        <v>270</v>
      </c>
    </row>
    <row r="9" spans="1:12" ht="42.75" customHeight="1" x14ac:dyDescent="0.3">
      <c r="A9" s="1"/>
      <c r="B9" s="18" t="s">
        <v>267</v>
      </c>
      <c r="C9" s="18" t="s">
        <v>268</v>
      </c>
      <c r="D9" s="13" t="s">
        <v>87</v>
      </c>
      <c r="E9" s="13" t="s">
        <v>87</v>
      </c>
      <c r="F9" s="1"/>
      <c r="G9" s="1"/>
      <c r="H9" s="1"/>
      <c r="I9" s="1"/>
      <c r="J9" s="13">
        <v>1</v>
      </c>
      <c r="K9" s="5" t="s">
        <v>263</v>
      </c>
      <c r="L9" s="116" t="s">
        <v>269</v>
      </c>
    </row>
  </sheetData>
  <mergeCells count="14">
    <mergeCell ref="L3:L5"/>
    <mergeCell ref="A1:L1"/>
    <mergeCell ref="A2:L2"/>
    <mergeCell ref="A3:A5"/>
    <mergeCell ref="B3:B5"/>
    <mergeCell ref="C3:C5"/>
    <mergeCell ref="D3:D5"/>
    <mergeCell ref="E3:E5"/>
    <mergeCell ref="F3:F5"/>
    <mergeCell ref="K3:K5"/>
    <mergeCell ref="G3:G5"/>
    <mergeCell ref="H3:H5"/>
    <mergeCell ref="I3:I5"/>
    <mergeCell ref="J3:J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K14" sqref="K14"/>
    </sheetView>
  </sheetViews>
  <sheetFormatPr baseColWidth="10" defaultRowHeight="14.4" x14ac:dyDescent="0.3"/>
  <cols>
    <col min="1" max="1" width="29.6640625" customWidth="1"/>
    <col min="2" max="2" width="19" customWidth="1"/>
    <col min="3" max="3" width="18" customWidth="1"/>
    <col min="6" max="6" width="13" customWidth="1"/>
    <col min="7" max="7" width="12.5546875" hidden="1" customWidth="1"/>
    <col min="8" max="8" width="12.6640625" hidden="1" customWidth="1"/>
    <col min="9" max="9" width="12.88671875" hidden="1" customWidth="1"/>
    <col min="10" max="10" width="16.109375" customWidth="1"/>
    <col min="11" max="11" width="37" customWidth="1"/>
  </cols>
  <sheetData>
    <row r="1" spans="1:11" ht="17.399999999999999" x14ac:dyDescent="0.3">
      <c r="A1" s="243" t="s">
        <v>4</v>
      </c>
      <c r="B1" s="244"/>
      <c r="C1" s="244"/>
      <c r="D1" s="244"/>
      <c r="E1" s="244"/>
      <c r="F1" s="244"/>
      <c r="G1" s="244"/>
      <c r="H1" s="244"/>
      <c r="I1" s="244"/>
      <c r="J1" s="244"/>
      <c r="K1" s="244"/>
    </row>
    <row r="2" spans="1:11" ht="17.399999999999999" x14ac:dyDescent="0.3">
      <c r="A2" s="243" t="s">
        <v>209</v>
      </c>
      <c r="B2" s="244"/>
      <c r="C2" s="244"/>
      <c r="D2" s="244"/>
      <c r="E2" s="244"/>
      <c r="F2" s="244"/>
      <c r="G2" s="244"/>
      <c r="H2" s="244"/>
      <c r="I2" s="244"/>
      <c r="J2" s="244"/>
      <c r="K2" s="244"/>
    </row>
    <row r="3" spans="1:11" ht="15" customHeight="1" x14ac:dyDescent="0.3">
      <c r="A3" s="315" t="s">
        <v>57</v>
      </c>
      <c r="B3" s="315" t="s">
        <v>0</v>
      </c>
      <c r="C3" s="315" t="s">
        <v>5</v>
      </c>
      <c r="D3" s="315" t="s">
        <v>1</v>
      </c>
      <c r="E3" s="315" t="s">
        <v>2</v>
      </c>
      <c r="F3" s="290" t="s">
        <v>284</v>
      </c>
      <c r="G3" s="290" t="s">
        <v>285</v>
      </c>
      <c r="H3" s="290" t="s">
        <v>286</v>
      </c>
      <c r="I3" s="320" t="s">
        <v>288</v>
      </c>
      <c r="J3" s="315" t="s">
        <v>23</v>
      </c>
      <c r="K3" s="315" t="s">
        <v>72</v>
      </c>
    </row>
    <row r="4" spans="1:11" x14ac:dyDescent="0.3">
      <c r="A4" s="316"/>
      <c r="B4" s="316"/>
      <c r="C4" s="316"/>
      <c r="D4" s="316"/>
      <c r="E4" s="316"/>
      <c r="F4" s="318"/>
      <c r="G4" s="318" t="s">
        <v>287</v>
      </c>
      <c r="H4" s="318"/>
      <c r="I4" s="321"/>
      <c r="J4" s="316"/>
      <c r="K4" s="316"/>
    </row>
    <row r="5" spans="1:11" x14ac:dyDescent="0.3">
      <c r="A5" s="317"/>
      <c r="B5" s="317"/>
      <c r="C5" s="317"/>
      <c r="D5" s="317"/>
      <c r="E5" s="317"/>
      <c r="F5" s="319"/>
      <c r="G5" s="319" t="s">
        <v>56</v>
      </c>
      <c r="H5" s="319"/>
      <c r="I5" s="321"/>
      <c r="J5" s="317"/>
      <c r="K5" s="317"/>
    </row>
    <row r="6" spans="1:11" ht="40.5" customHeight="1" x14ac:dyDescent="0.3">
      <c r="A6" s="46" t="s">
        <v>196</v>
      </c>
      <c r="B6" s="46" t="s">
        <v>197</v>
      </c>
      <c r="C6" s="36" t="s">
        <v>87</v>
      </c>
      <c r="D6" s="36" t="s">
        <v>87</v>
      </c>
      <c r="E6" s="79">
        <v>1</v>
      </c>
      <c r="F6" s="79">
        <v>1</v>
      </c>
      <c r="G6" s="51"/>
      <c r="H6" s="51"/>
      <c r="I6" s="51"/>
      <c r="J6" s="89" t="s">
        <v>273</v>
      </c>
      <c r="K6" s="51"/>
    </row>
    <row r="7" spans="1:11" ht="54.75" customHeight="1" x14ac:dyDescent="0.3">
      <c r="A7" s="46" t="s">
        <v>195</v>
      </c>
      <c r="B7" s="46" t="s">
        <v>198</v>
      </c>
      <c r="C7" s="36" t="s">
        <v>87</v>
      </c>
      <c r="D7" s="36" t="s">
        <v>87</v>
      </c>
      <c r="E7" s="79">
        <v>1</v>
      </c>
      <c r="F7" s="79">
        <v>1</v>
      </c>
      <c r="G7" s="51"/>
      <c r="H7" s="51"/>
      <c r="I7" s="51"/>
      <c r="J7" s="89" t="s">
        <v>273</v>
      </c>
      <c r="K7" s="51"/>
    </row>
    <row r="8" spans="1:11" ht="20.399999999999999" x14ac:dyDescent="0.3">
      <c r="A8" s="46" t="s">
        <v>199</v>
      </c>
      <c r="B8" s="46" t="s">
        <v>200</v>
      </c>
      <c r="C8" s="36" t="s">
        <v>87</v>
      </c>
      <c r="D8" s="36" t="s">
        <v>87</v>
      </c>
      <c r="E8" s="79">
        <v>1</v>
      </c>
      <c r="F8" s="79">
        <v>1</v>
      </c>
      <c r="G8" s="51"/>
      <c r="H8" s="51"/>
      <c r="I8" s="51"/>
      <c r="J8" s="89" t="s">
        <v>274</v>
      </c>
      <c r="K8" s="152" t="s">
        <v>322</v>
      </c>
    </row>
  </sheetData>
  <mergeCells count="13">
    <mergeCell ref="A1:K1"/>
    <mergeCell ref="A2:K2"/>
    <mergeCell ref="K3:K5"/>
    <mergeCell ref="A3:A5"/>
    <mergeCell ref="B3:B5"/>
    <mergeCell ref="C3:C5"/>
    <mergeCell ref="D3:D5"/>
    <mergeCell ref="E3:E5"/>
    <mergeCell ref="J3:J5"/>
    <mergeCell ref="F3:F5"/>
    <mergeCell ref="G3:G5"/>
    <mergeCell ref="H3:H5"/>
    <mergeCell ref="I3:I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F10" sqref="F10"/>
    </sheetView>
  </sheetViews>
  <sheetFormatPr baseColWidth="10" defaultRowHeight="14.4" x14ac:dyDescent="0.3"/>
  <cols>
    <col min="1" max="1" width="29.6640625" customWidth="1"/>
    <col min="2" max="2" width="19" customWidth="1"/>
    <col min="3" max="3" width="18" customWidth="1"/>
    <col min="6" max="6" width="10.88671875" customWidth="1"/>
    <col min="7" max="7" width="12.33203125" customWidth="1"/>
    <col min="8" max="8" width="11.88671875" customWidth="1"/>
    <col min="9" max="9" width="11.44140625" customWidth="1"/>
    <col min="10" max="10" width="16.109375" customWidth="1"/>
    <col min="11" max="11" width="37" customWidth="1"/>
  </cols>
  <sheetData>
    <row r="1" spans="1:11" ht="17.399999999999999" x14ac:dyDescent="0.3">
      <c r="A1" s="243" t="s">
        <v>4</v>
      </c>
      <c r="B1" s="244"/>
      <c r="C1" s="244"/>
      <c r="D1" s="244"/>
      <c r="E1" s="244"/>
      <c r="F1" s="244"/>
      <c r="G1" s="244"/>
      <c r="H1" s="244"/>
      <c r="I1" s="244"/>
      <c r="J1" s="244"/>
      <c r="K1" s="244"/>
    </row>
    <row r="2" spans="1:11" ht="17.399999999999999" x14ac:dyDescent="0.3">
      <c r="A2" s="243" t="s">
        <v>210</v>
      </c>
      <c r="B2" s="244"/>
      <c r="C2" s="244"/>
      <c r="D2" s="244"/>
      <c r="E2" s="244"/>
      <c r="F2" s="244"/>
      <c r="G2" s="244"/>
      <c r="H2" s="244"/>
      <c r="I2" s="244"/>
      <c r="J2" s="244"/>
      <c r="K2" s="244"/>
    </row>
    <row r="3" spans="1:11" ht="15" customHeight="1" x14ac:dyDescent="0.3">
      <c r="A3" s="315" t="s">
        <v>57</v>
      </c>
      <c r="B3" s="315" t="s">
        <v>0</v>
      </c>
      <c r="C3" s="315" t="s">
        <v>5</v>
      </c>
      <c r="D3" s="315" t="s">
        <v>1</v>
      </c>
      <c r="E3" s="315" t="s">
        <v>2</v>
      </c>
      <c r="F3" s="290" t="s">
        <v>284</v>
      </c>
      <c r="G3" s="290" t="s">
        <v>285</v>
      </c>
      <c r="H3" s="290" t="s">
        <v>286</v>
      </c>
      <c r="I3" s="320" t="s">
        <v>288</v>
      </c>
      <c r="J3" s="315" t="s">
        <v>23</v>
      </c>
      <c r="K3" s="315" t="s">
        <v>72</v>
      </c>
    </row>
    <row r="4" spans="1:11" x14ac:dyDescent="0.3">
      <c r="A4" s="316"/>
      <c r="B4" s="316"/>
      <c r="C4" s="316"/>
      <c r="D4" s="316"/>
      <c r="E4" s="316"/>
      <c r="F4" s="318"/>
      <c r="G4" s="318" t="s">
        <v>287</v>
      </c>
      <c r="H4" s="318"/>
      <c r="I4" s="321"/>
      <c r="J4" s="316"/>
      <c r="K4" s="316"/>
    </row>
    <row r="5" spans="1:11" x14ac:dyDescent="0.3">
      <c r="A5" s="317"/>
      <c r="B5" s="317"/>
      <c r="C5" s="317"/>
      <c r="D5" s="317"/>
      <c r="E5" s="317"/>
      <c r="F5" s="319"/>
      <c r="G5" s="319" t="s">
        <v>56</v>
      </c>
      <c r="H5" s="319"/>
      <c r="I5" s="321"/>
      <c r="J5" s="317"/>
      <c r="K5" s="317"/>
    </row>
    <row r="6" spans="1:11" ht="14.4" hidden="1" customHeight="1" x14ac:dyDescent="0.3">
      <c r="A6" s="4" t="s">
        <v>162</v>
      </c>
      <c r="B6" s="2"/>
      <c r="C6" s="2"/>
      <c r="D6" s="2"/>
      <c r="E6" s="8"/>
      <c r="F6" s="8"/>
      <c r="G6" s="8"/>
      <c r="H6" s="8"/>
      <c r="I6" s="8"/>
      <c r="J6" s="3"/>
      <c r="K6" s="6"/>
    </row>
    <row r="7" spans="1:11" ht="40.5" customHeight="1" x14ac:dyDescent="0.3">
      <c r="A7" s="46" t="s">
        <v>196</v>
      </c>
      <c r="B7" s="46" t="s">
        <v>197</v>
      </c>
      <c r="C7" s="36" t="s">
        <v>87</v>
      </c>
      <c r="D7" s="36" t="s">
        <v>87</v>
      </c>
      <c r="E7" s="79">
        <v>1</v>
      </c>
      <c r="F7" s="79">
        <v>1</v>
      </c>
      <c r="G7" s="51"/>
      <c r="H7" s="51"/>
      <c r="I7" s="51"/>
      <c r="J7" s="89" t="s">
        <v>275</v>
      </c>
      <c r="K7" s="120" t="s">
        <v>291</v>
      </c>
    </row>
    <row r="8" spans="1:11" ht="127.5" customHeight="1" x14ac:dyDescent="0.3">
      <c r="A8" s="46" t="s">
        <v>195</v>
      </c>
      <c r="B8" s="46" t="s">
        <v>198</v>
      </c>
      <c r="C8" s="36" t="s">
        <v>87</v>
      </c>
      <c r="D8" s="36" t="s">
        <v>87</v>
      </c>
      <c r="E8" s="79">
        <v>1</v>
      </c>
      <c r="F8" s="79">
        <v>1</v>
      </c>
      <c r="G8" s="51"/>
      <c r="H8" s="51"/>
      <c r="I8" s="51"/>
      <c r="J8" s="89" t="s">
        <v>275</v>
      </c>
      <c r="K8" s="120" t="s">
        <v>292</v>
      </c>
    </row>
    <row r="9" spans="1:11" ht="69.75" customHeight="1" x14ac:dyDescent="0.3">
      <c r="A9" s="46" t="s">
        <v>199</v>
      </c>
      <c r="B9" s="46" t="s">
        <v>200</v>
      </c>
      <c r="C9" s="36" t="s">
        <v>87</v>
      </c>
      <c r="D9" s="36" t="s">
        <v>87</v>
      </c>
      <c r="E9" s="79">
        <v>1</v>
      </c>
      <c r="F9" s="79">
        <v>1</v>
      </c>
      <c r="G9" s="51"/>
      <c r="H9" s="51"/>
      <c r="I9" s="51"/>
      <c r="J9" s="89" t="s">
        <v>275</v>
      </c>
      <c r="K9" s="121" t="s">
        <v>293</v>
      </c>
    </row>
  </sheetData>
  <mergeCells count="13">
    <mergeCell ref="A1:K1"/>
    <mergeCell ref="A2:K2"/>
    <mergeCell ref="A3:A5"/>
    <mergeCell ref="B3:B5"/>
    <mergeCell ref="C3:C5"/>
    <mergeCell ref="D3:D5"/>
    <mergeCell ref="E3:E5"/>
    <mergeCell ref="J3:J5"/>
    <mergeCell ref="K3:K5"/>
    <mergeCell ref="F3:F5"/>
    <mergeCell ref="G3:G5"/>
    <mergeCell ref="H3:H5"/>
    <mergeCell ref="I3:I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zoomScale="106" zoomScaleNormal="106" workbookViewId="0">
      <selection activeCell="G5" sqref="G5"/>
    </sheetView>
  </sheetViews>
  <sheetFormatPr baseColWidth="10" defaultRowHeight="14.4" x14ac:dyDescent="0.3"/>
  <cols>
    <col min="1" max="1" width="18.88671875" customWidth="1"/>
    <col min="2" max="2" width="6.33203125" customWidth="1"/>
    <col min="3" max="3" width="22.33203125" customWidth="1"/>
    <col min="4" max="4" width="28.6640625" customWidth="1"/>
    <col min="5" max="5" width="20.33203125" customWidth="1"/>
    <col min="6" max="6" width="5.88671875" customWidth="1"/>
    <col min="7" max="7" width="8.5546875" customWidth="1"/>
    <col min="8" max="8" width="16.44140625" customWidth="1"/>
    <col min="9" max="9" width="54.88671875" customWidth="1"/>
    <col min="10" max="10" width="21.109375" customWidth="1"/>
  </cols>
  <sheetData>
    <row r="1" spans="1:10" ht="17.399999999999999" x14ac:dyDescent="0.3">
      <c r="A1" s="243" t="s">
        <v>4</v>
      </c>
      <c r="B1" s="244"/>
      <c r="C1" s="244"/>
      <c r="D1" s="244"/>
      <c r="E1" s="244"/>
      <c r="F1" s="244"/>
      <c r="G1" s="244"/>
      <c r="H1" s="244"/>
      <c r="I1" s="245"/>
    </row>
    <row r="2" spans="1:10" ht="17.399999999999999" x14ac:dyDescent="0.3">
      <c r="A2" s="243" t="s">
        <v>359</v>
      </c>
      <c r="B2" s="244"/>
      <c r="C2" s="244"/>
      <c r="D2" s="244"/>
      <c r="E2" s="244"/>
      <c r="F2" s="244"/>
      <c r="G2" s="244"/>
      <c r="H2" s="244"/>
      <c r="I2" s="245"/>
    </row>
    <row r="3" spans="1:10" ht="17.399999999999999" x14ac:dyDescent="0.3">
      <c r="A3" s="243" t="s">
        <v>74</v>
      </c>
      <c r="B3" s="244"/>
      <c r="C3" s="244"/>
      <c r="D3" s="244"/>
      <c r="E3" s="244"/>
      <c r="F3" s="244"/>
      <c r="G3" s="244"/>
      <c r="H3" s="244"/>
      <c r="I3" s="245"/>
    </row>
    <row r="4" spans="1:10" ht="50.25" customHeight="1" x14ac:dyDescent="0.3">
      <c r="A4" s="221" t="s">
        <v>85</v>
      </c>
      <c r="B4" s="221" t="s">
        <v>88</v>
      </c>
      <c r="C4" s="220" t="s">
        <v>57</v>
      </c>
      <c r="D4" s="220" t="s">
        <v>0</v>
      </c>
      <c r="E4" s="220" t="s">
        <v>5</v>
      </c>
      <c r="F4" s="220" t="s">
        <v>1</v>
      </c>
      <c r="G4" s="220" t="s">
        <v>355</v>
      </c>
      <c r="H4" s="220" t="s">
        <v>23</v>
      </c>
      <c r="I4" s="220" t="s">
        <v>73</v>
      </c>
    </row>
    <row r="5" spans="1:10" ht="78" customHeight="1" x14ac:dyDescent="0.3">
      <c r="A5" s="257" t="s">
        <v>92</v>
      </c>
      <c r="B5" s="39" t="s">
        <v>90</v>
      </c>
      <c r="C5" s="119" t="s">
        <v>238</v>
      </c>
      <c r="D5" s="33" t="s">
        <v>239</v>
      </c>
      <c r="E5" s="33" t="s">
        <v>240</v>
      </c>
      <c r="F5" s="26" t="s">
        <v>87</v>
      </c>
      <c r="G5" s="26">
        <v>1</v>
      </c>
      <c r="H5" s="26" t="s">
        <v>20</v>
      </c>
      <c r="I5" s="211" t="s">
        <v>588</v>
      </c>
      <c r="J5" s="177"/>
    </row>
    <row r="6" spans="1:10" ht="99.75" customHeight="1" x14ac:dyDescent="0.3">
      <c r="A6" s="257"/>
      <c r="B6" s="30" t="s">
        <v>456</v>
      </c>
      <c r="C6" s="119" t="s">
        <v>279</v>
      </c>
      <c r="D6" s="119" t="s">
        <v>280</v>
      </c>
      <c r="E6" s="119" t="s">
        <v>281</v>
      </c>
      <c r="F6" s="32">
        <v>0.93279999999999996</v>
      </c>
      <c r="G6" s="32">
        <v>0.8</v>
      </c>
      <c r="H6" s="131" t="s">
        <v>20</v>
      </c>
      <c r="I6" s="132" t="s">
        <v>510</v>
      </c>
    </row>
    <row r="7" spans="1:10" ht="150" customHeight="1" x14ac:dyDescent="0.3">
      <c r="A7" s="257"/>
      <c r="B7" s="154" t="s">
        <v>184</v>
      </c>
      <c r="C7" s="119" t="s">
        <v>185</v>
      </c>
      <c r="D7" s="119" t="s">
        <v>186</v>
      </c>
      <c r="E7" s="129" t="s">
        <v>87</v>
      </c>
      <c r="F7" s="129" t="s">
        <v>87</v>
      </c>
      <c r="G7" s="129">
        <v>1</v>
      </c>
      <c r="H7" s="131" t="s">
        <v>187</v>
      </c>
      <c r="I7" s="132" t="s">
        <v>542</v>
      </c>
    </row>
    <row r="8" spans="1:10" ht="90.75" customHeight="1" x14ac:dyDescent="0.3">
      <c r="A8" s="257"/>
      <c r="B8" s="1"/>
      <c r="C8" s="119" t="s">
        <v>561</v>
      </c>
      <c r="D8" s="119" t="s">
        <v>495</v>
      </c>
      <c r="E8" s="119" t="s">
        <v>496</v>
      </c>
      <c r="F8" s="131" t="s">
        <v>87</v>
      </c>
      <c r="G8" s="131">
        <v>0.8</v>
      </c>
      <c r="H8" s="131" t="s">
        <v>20</v>
      </c>
      <c r="I8" s="132" t="s">
        <v>537</v>
      </c>
    </row>
  </sheetData>
  <mergeCells count="4">
    <mergeCell ref="A5:A8"/>
    <mergeCell ref="A1:I1"/>
    <mergeCell ref="A2:I2"/>
    <mergeCell ref="A3:I3"/>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zoomScale="96" zoomScaleNormal="96" workbookViewId="0">
      <selection activeCell="A3" sqref="A3:I3"/>
    </sheetView>
  </sheetViews>
  <sheetFormatPr baseColWidth="10" defaultRowHeight="14.4" x14ac:dyDescent="0.3"/>
  <cols>
    <col min="1" max="1" width="17.33203125" customWidth="1"/>
    <col min="2" max="2" width="6" customWidth="1"/>
    <col min="3" max="3" width="24.44140625" customWidth="1"/>
    <col min="4" max="4" width="14" customWidth="1"/>
    <col min="5" max="5" width="15.109375" customWidth="1"/>
    <col min="6" max="6" width="8.109375" customWidth="1"/>
    <col min="7" max="7" width="9.44140625" customWidth="1"/>
    <col min="8" max="8" width="15.109375" customWidth="1"/>
    <col min="9" max="9" width="44.5546875" customWidth="1"/>
    <col min="10" max="10" width="20.109375" customWidth="1"/>
  </cols>
  <sheetData>
    <row r="1" spans="1:10" ht="17.399999999999999" x14ac:dyDescent="0.3">
      <c r="A1" s="243" t="s">
        <v>4</v>
      </c>
      <c r="B1" s="244"/>
      <c r="C1" s="244"/>
      <c r="D1" s="244"/>
      <c r="E1" s="244"/>
      <c r="F1" s="244"/>
      <c r="G1" s="244"/>
      <c r="H1" s="244"/>
      <c r="I1" s="245"/>
    </row>
    <row r="2" spans="1:10" ht="17.399999999999999" x14ac:dyDescent="0.3">
      <c r="A2" s="243" t="s">
        <v>360</v>
      </c>
      <c r="B2" s="244"/>
      <c r="C2" s="244"/>
      <c r="D2" s="244"/>
      <c r="E2" s="244"/>
      <c r="F2" s="244"/>
      <c r="G2" s="244"/>
      <c r="H2" s="244"/>
      <c r="I2" s="245"/>
    </row>
    <row r="3" spans="1:10" ht="17.399999999999999" x14ac:dyDescent="0.3">
      <c r="A3" s="243" t="s">
        <v>75</v>
      </c>
      <c r="B3" s="244"/>
      <c r="C3" s="244"/>
      <c r="D3" s="244"/>
      <c r="E3" s="244"/>
      <c r="F3" s="244"/>
      <c r="G3" s="244"/>
      <c r="H3" s="244"/>
      <c r="I3" s="245"/>
    </row>
    <row r="4" spans="1:10" ht="62.25" customHeight="1" x14ac:dyDescent="0.3">
      <c r="A4" s="220" t="s">
        <v>85</v>
      </c>
      <c r="B4" s="220" t="s">
        <v>88</v>
      </c>
      <c r="C4" s="220" t="s">
        <v>57</v>
      </c>
      <c r="D4" s="220" t="s">
        <v>0</v>
      </c>
      <c r="E4" s="220" t="s">
        <v>5</v>
      </c>
      <c r="F4" s="220" t="s">
        <v>1</v>
      </c>
      <c r="G4" s="220" t="s">
        <v>355</v>
      </c>
      <c r="H4" s="220" t="s">
        <v>23</v>
      </c>
      <c r="I4" s="220" t="s">
        <v>73</v>
      </c>
    </row>
    <row r="5" spans="1:10" ht="93" customHeight="1" x14ac:dyDescent="0.3">
      <c r="A5" s="258" t="s">
        <v>92</v>
      </c>
      <c r="B5" s="16" t="s">
        <v>458</v>
      </c>
      <c r="C5" s="114" t="s">
        <v>93</v>
      </c>
      <c r="D5" s="114" t="s">
        <v>94</v>
      </c>
      <c r="E5" s="114" t="s">
        <v>361</v>
      </c>
      <c r="F5" s="208">
        <v>1012</v>
      </c>
      <c r="G5" s="134">
        <v>1</v>
      </c>
      <c r="H5" s="3" t="s">
        <v>21</v>
      </c>
      <c r="I5" s="18" t="s">
        <v>540</v>
      </c>
    </row>
    <row r="6" spans="1:10" ht="161.25" customHeight="1" x14ac:dyDescent="0.3">
      <c r="A6" s="258"/>
      <c r="B6" s="29" t="s">
        <v>184</v>
      </c>
      <c r="C6" s="33" t="s">
        <v>185</v>
      </c>
      <c r="D6" s="33" t="s">
        <v>186</v>
      </c>
      <c r="E6" s="38" t="s">
        <v>87</v>
      </c>
      <c r="F6" s="38" t="s">
        <v>87</v>
      </c>
      <c r="G6" s="38">
        <v>1</v>
      </c>
      <c r="H6" s="26" t="s">
        <v>188</v>
      </c>
      <c r="I6" s="18" t="s">
        <v>541</v>
      </c>
    </row>
    <row r="7" spans="1:10" ht="91.5" customHeight="1" x14ac:dyDescent="0.3">
      <c r="A7" s="258"/>
      <c r="B7" s="17"/>
      <c r="C7" s="114" t="s">
        <v>3</v>
      </c>
      <c r="D7" s="133" t="s">
        <v>565</v>
      </c>
      <c r="E7" s="133" t="s">
        <v>362</v>
      </c>
      <c r="F7" s="129" t="s">
        <v>87</v>
      </c>
      <c r="G7" s="134">
        <v>1</v>
      </c>
      <c r="H7" s="209" t="s">
        <v>21</v>
      </c>
      <c r="I7" s="210" t="s">
        <v>512</v>
      </c>
    </row>
    <row r="8" spans="1:10" ht="108" customHeight="1" x14ac:dyDescent="0.3">
      <c r="A8" s="258"/>
      <c r="B8" s="17"/>
      <c r="C8" s="119" t="s">
        <v>425</v>
      </c>
      <c r="D8" s="119" t="s">
        <v>564</v>
      </c>
      <c r="E8" s="119" t="s">
        <v>431</v>
      </c>
      <c r="F8" s="131" t="s">
        <v>87</v>
      </c>
      <c r="G8" s="131">
        <v>0.8</v>
      </c>
      <c r="H8" s="3" t="s">
        <v>21</v>
      </c>
      <c r="I8" s="210" t="s">
        <v>511</v>
      </c>
    </row>
    <row r="9" spans="1:10" ht="129.75" customHeight="1" x14ac:dyDescent="0.3">
      <c r="A9" s="258"/>
      <c r="B9" s="17"/>
      <c r="C9" s="114" t="s">
        <v>68</v>
      </c>
      <c r="D9" s="114" t="s">
        <v>69</v>
      </c>
      <c r="E9" s="114" t="s">
        <v>70</v>
      </c>
      <c r="F9" s="38" t="s">
        <v>87</v>
      </c>
      <c r="G9" s="15">
        <v>1</v>
      </c>
      <c r="H9" s="3" t="s">
        <v>21</v>
      </c>
      <c r="I9" s="2" t="s">
        <v>527</v>
      </c>
      <c r="J9" s="104"/>
    </row>
    <row r="10" spans="1:10" ht="136.5" customHeight="1" x14ac:dyDescent="0.3">
      <c r="A10" s="259"/>
      <c r="B10" s="1"/>
      <c r="C10" s="119" t="s">
        <v>566</v>
      </c>
      <c r="D10" s="119" t="s">
        <v>491</v>
      </c>
      <c r="E10" s="119" t="s">
        <v>492</v>
      </c>
      <c r="F10" s="131" t="s">
        <v>87</v>
      </c>
      <c r="G10" s="131">
        <v>0.8</v>
      </c>
      <c r="H10" s="131"/>
      <c r="I10" s="132" t="s">
        <v>526</v>
      </c>
    </row>
  </sheetData>
  <mergeCells count="4">
    <mergeCell ref="A1:I1"/>
    <mergeCell ref="A3:I3"/>
    <mergeCell ref="A2:I2"/>
    <mergeCell ref="A5:A10"/>
  </mergeCells>
  <pageMargins left="0.7" right="0.7" top="0.75" bottom="0.75" header="0.3" footer="0.3"/>
  <pageSetup paperSize="9"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zoomScale="96" zoomScaleNormal="96" workbookViewId="0">
      <selection activeCell="I8" sqref="I8"/>
    </sheetView>
  </sheetViews>
  <sheetFormatPr baseColWidth="10" defaultRowHeight="14.4" x14ac:dyDescent="0.3"/>
  <cols>
    <col min="1" max="1" width="18.44140625" customWidth="1"/>
    <col min="2" max="2" width="6" customWidth="1"/>
    <col min="3" max="3" width="14.33203125" customWidth="1"/>
    <col min="4" max="4" width="16.33203125" customWidth="1"/>
    <col min="5" max="5" width="14.88671875" customWidth="1"/>
    <col min="6" max="6" width="7.5546875" customWidth="1"/>
    <col min="7" max="7" width="8.33203125" customWidth="1"/>
    <col min="8" max="8" width="16.5546875" customWidth="1"/>
    <col min="9" max="9" width="40.88671875" customWidth="1"/>
  </cols>
  <sheetData>
    <row r="1" spans="1:13" ht="17.399999999999999" x14ac:dyDescent="0.3">
      <c r="A1" s="243" t="s">
        <v>4</v>
      </c>
      <c r="B1" s="244"/>
      <c r="C1" s="244"/>
      <c r="D1" s="244"/>
      <c r="E1" s="244"/>
      <c r="F1" s="244"/>
      <c r="G1" s="244"/>
      <c r="H1" s="244"/>
      <c r="I1" s="245"/>
    </row>
    <row r="2" spans="1:13" ht="17.399999999999999" x14ac:dyDescent="0.3">
      <c r="A2" s="243" t="s">
        <v>363</v>
      </c>
      <c r="B2" s="244"/>
      <c r="C2" s="244"/>
      <c r="D2" s="244"/>
      <c r="E2" s="244"/>
      <c r="F2" s="244"/>
      <c r="G2" s="244"/>
      <c r="H2" s="244"/>
      <c r="I2" s="245"/>
    </row>
    <row r="3" spans="1:13" ht="17.399999999999999" x14ac:dyDescent="0.3">
      <c r="A3" s="243" t="s">
        <v>74</v>
      </c>
      <c r="B3" s="244"/>
      <c r="C3" s="244"/>
      <c r="D3" s="244"/>
      <c r="E3" s="244"/>
      <c r="F3" s="244"/>
      <c r="G3" s="244"/>
      <c r="H3" s="244"/>
      <c r="I3" s="245"/>
    </row>
    <row r="4" spans="1:13" ht="60.75" customHeight="1" x14ac:dyDescent="0.3">
      <c r="A4" s="220" t="s">
        <v>85</v>
      </c>
      <c r="B4" s="220" t="s">
        <v>88</v>
      </c>
      <c r="C4" s="220" t="s">
        <v>57</v>
      </c>
      <c r="D4" s="220" t="s">
        <v>0</v>
      </c>
      <c r="E4" s="220" t="s">
        <v>5</v>
      </c>
      <c r="F4" s="220" t="s">
        <v>1</v>
      </c>
      <c r="G4" s="220" t="s">
        <v>355</v>
      </c>
      <c r="H4" s="220" t="s">
        <v>23</v>
      </c>
      <c r="I4" s="220" t="s">
        <v>72</v>
      </c>
    </row>
    <row r="5" spans="1:13" ht="123.75" customHeight="1" x14ac:dyDescent="0.3">
      <c r="A5" s="262" t="s">
        <v>96</v>
      </c>
      <c r="B5" s="140" t="s">
        <v>95</v>
      </c>
      <c r="C5" s="10" t="s">
        <v>97</v>
      </c>
      <c r="D5" s="119" t="s">
        <v>283</v>
      </c>
      <c r="E5" s="119" t="s">
        <v>282</v>
      </c>
      <c r="F5" s="143">
        <v>0.96</v>
      </c>
      <c r="G5" s="130">
        <v>0.9</v>
      </c>
      <c r="H5" s="141" t="s">
        <v>190</v>
      </c>
      <c r="I5" s="132" t="s">
        <v>364</v>
      </c>
      <c r="J5" s="136"/>
      <c r="K5" s="136"/>
      <c r="L5" s="136"/>
      <c r="M5" s="136"/>
    </row>
    <row r="6" spans="1:13" ht="144" customHeight="1" x14ac:dyDescent="0.3">
      <c r="A6" s="263"/>
      <c r="B6" s="39" t="s">
        <v>90</v>
      </c>
      <c r="C6" s="9" t="s">
        <v>238</v>
      </c>
      <c r="D6" s="9" t="s">
        <v>245</v>
      </c>
      <c r="E6" s="9" t="s">
        <v>240</v>
      </c>
      <c r="F6" s="34" t="s">
        <v>87</v>
      </c>
      <c r="G6" s="34">
        <v>1</v>
      </c>
      <c r="H6" s="141" t="s">
        <v>190</v>
      </c>
      <c r="I6" s="211" t="s">
        <v>590</v>
      </c>
      <c r="J6" s="136"/>
      <c r="K6" s="136"/>
      <c r="L6" s="136"/>
      <c r="M6" s="136"/>
    </row>
    <row r="7" spans="1:13" ht="219.75" customHeight="1" x14ac:dyDescent="0.3">
      <c r="A7" s="263"/>
      <c r="B7" s="38" t="s">
        <v>184</v>
      </c>
      <c r="C7" s="33" t="s">
        <v>185</v>
      </c>
      <c r="D7" s="33" t="s">
        <v>324</v>
      </c>
      <c r="E7" s="36" t="s">
        <v>87</v>
      </c>
      <c r="F7" s="36" t="s">
        <v>87</v>
      </c>
      <c r="G7" s="36">
        <v>1</v>
      </c>
      <c r="H7" s="141" t="s">
        <v>189</v>
      </c>
      <c r="I7" s="2" t="s">
        <v>543</v>
      </c>
      <c r="J7" s="136"/>
      <c r="K7" s="136"/>
      <c r="L7" s="136"/>
      <c r="M7" s="136"/>
    </row>
    <row r="8" spans="1:13" ht="77.25" customHeight="1" x14ac:dyDescent="0.3">
      <c r="A8" s="264"/>
      <c r="B8" s="1"/>
      <c r="C8" s="119" t="s">
        <v>567</v>
      </c>
      <c r="D8" s="141" t="s">
        <v>430</v>
      </c>
      <c r="E8" s="141" t="s">
        <v>428</v>
      </c>
      <c r="F8" s="131" t="s">
        <v>87</v>
      </c>
      <c r="G8" s="32">
        <v>1</v>
      </c>
      <c r="H8" s="141" t="s">
        <v>190</v>
      </c>
      <c r="I8" s="204" t="s">
        <v>585</v>
      </c>
      <c r="J8" s="136"/>
      <c r="K8" s="136"/>
      <c r="L8" s="136"/>
      <c r="M8" s="136"/>
    </row>
    <row r="9" spans="1:13" ht="75.75" customHeight="1" x14ac:dyDescent="0.3">
      <c r="A9" s="264"/>
      <c r="B9" s="1"/>
      <c r="C9" s="119" t="s">
        <v>568</v>
      </c>
      <c r="D9" s="141" t="s">
        <v>426</v>
      </c>
      <c r="E9" s="141" t="s">
        <v>431</v>
      </c>
      <c r="F9" s="131" t="s">
        <v>87</v>
      </c>
      <c r="G9" s="32">
        <v>0.8</v>
      </c>
      <c r="H9" s="141" t="s">
        <v>190</v>
      </c>
      <c r="I9" s="132" t="s">
        <v>505</v>
      </c>
      <c r="J9" s="136"/>
      <c r="K9" s="136"/>
      <c r="L9" s="136"/>
      <c r="M9" s="136"/>
    </row>
    <row r="10" spans="1:13" ht="147.75" customHeight="1" x14ac:dyDescent="0.3">
      <c r="A10" s="259"/>
      <c r="B10" s="1"/>
      <c r="C10" s="119" t="s">
        <v>569</v>
      </c>
      <c r="D10" s="141" t="s">
        <v>493</v>
      </c>
      <c r="E10" s="141" t="s">
        <v>496</v>
      </c>
      <c r="F10" s="131" t="s">
        <v>87</v>
      </c>
      <c r="G10" s="32">
        <v>0.8</v>
      </c>
      <c r="H10" s="141" t="s">
        <v>190</v>
      </c>
      <c r="I10" s="132" t="s">
        <v>538</v>
      </c>
      <c r="J10" s="136"/>
      <c r="K10" s="136"/>
      <c r="L10" s="136"/>
      <c r="M10" s="136"/>
    </row>
    <row r="11" spans="1:13" x14ac:dyDescent="0.3">
      <c r="J11" s="136"/>
      <c r="K11" s="136"/>
      <c r="L11" s="136"/>
      <c r="M11" s="136"/>
    </row>
    <row r="12" spans="1:13" ht="14.4" hidden="1" customHeight="1" x14ac:dyDescent="0.3">
      <c r="B12" t="s">
        <v>320</v>
      </c>
      <c r="D12" t="s">
        <v>332</v>
      </c>
      <c r="E12" t="s">
        <v>333</v>
      </c>
      <c r="J12" s="136"/>
      <c r="K12" s="136"/>
      <c r="L12" s="136"/>
      <c r="M12" s="136"/>
    </row>
    <row r="13" spans="1:13" hidden="1" x14ac:dyDescent="0.3">
      <c r="A13" s="135" t="s">
        <v>304</v>
      </c>
      <c r="B13" s="136">
        <v>33</v>
      </c>
      <c r="C13" s="136"/>
      <c r="D13" s="136">
        <v>547</v>
      </c>
      <c r="E13" s="136">
        <f>B13+D13</f>
        <v>580</v>
      </c>
      <c r="F13" s="136"/>
      <c r="J13" s="136"/>
      <c r="K13" s="136"/>
      <c r="L13" s="136"/>
      <c r="M13" s="136"/>
    </row>
    <row r="14" spans="1:13" hidden="1" x14ac:dyDescent="0.3">
      <c r="A14" s="135" t="s">
        <v>305</v>
      </c>
      <c r="B14" s="136">
        <v>1460</v>
      </c>
      <c r="C14" s="162"/>
      <c r="D14" s="136">
        <v>8136</v>
      </c>
      <c r="E14" s="136">
        <f>B14+D14</f>
        <v>9596</v>
      </c>
      <c r="F14" s="136"/>
      <c r="J14" s="138"/>
      <c r="K14" s="138"/>
      <c r="L14" s="138"/>
      <c r="M14" s="138"/>
    </row>
    <row r="15" spans="1:13" hidden="1" x14ac:dyDescent="0.3">
      <c r="A15" s="135" t="s">
        <v>306</v>
      </c>
      <c r="B15" s="136"/>
      <c r="C15" s="136"/>
      <c r="D15" s="136"/>
      <c r="E15" s="136"/>
      <c r="F15" s="136"/>
      <c r="J15" s="136"/>
      <c r="K15" s="136"/>
      <c r="L15" s="136"/>
      <c r="M15" s="136"/>
    </row>
    <row r="16" spans="1:13" hidden="1" x14ac:dyDescent="0.3">
      <c r="A16" s="136"/>
      <c r="B16" s="136"/>
      <c r="C16" s="136"/>
      <c r="D16" s="136"/>
      <c r="E16" s="136"/>
      <c r="F16" s="136"/>
      <c r="J16" s="136"/>
      <c r="K16" s="136"/>
      <c r="L16" s="136"/>
      <c r="M16" s="136"/>
    </row>
    <row r="17" spans="1:13" hidden="1" x14ac:dyDescent="0.3">
      <c r="A17" s="136"/>
      <c r="B17" s="136"/>
      <c r="C17" s="136"/>
      <c r="D17" s="136"/>
      <c r="E17" s="136"/>
      <c r="F17" s="136"/>
      <c r="J17" s="136"/>
      <c r="K17" s="136"/>
      <c r="L17" s="136"/>
      <c r="M17" s="136"/>
    </row>
    <row r="18" spans="1:13" hidden="1" x14ac:dyDescent="0.3">
      <c r="A18" s="137" t="s">
        <v>307</v>
      </c>
      <c r="B18" s="136">
        <f>B14+B15</f>
        <v>1460</v>
      </c>
      <c r="C18" s="136"/>
      <c r="D18" s="136"/>
      <c r="E18" s="136">
        <v>9596</v>
      </c>
      <c r="F18" s="136"/>
      <c r="J18" s="136"/>
      <c r="K18" s="139"/>
      <c r="L18" s="136"/>
      <c r="M18" s="136"/>
    </row>
    <row r="19" spans="1:13" hidden="1" x14ac:dyDescent="0.3">
      <c r="A19" s="260" t="s">
        <v>308</v>
      </c>
      <c r="B19" s="136" t="s">
        <v>319</v>
      </c>
      <c r="C19" s="136">
        <f>B18-B13</f>
        <v>1427</v>
      </c>
      <c r="D19" s="136"/>
      <c r="E19" s="136" t="s">
        <v>334</v>
      </c>
      <c r="F19" s="136">
        <f>E14-E13</f>
        <v>9016</v>
      </c>
    </row>
    <row r="20" spans="1:13" hidden="1" x14ac:dyDescent="0.3">
      <c r="A20" s="261"/>
      <c r="B20" s="136"/>
      <c r="C20" s="136">
        <f>C19/B18</f>
        <v>0.97739726027397256</v>
      </c>
      <c r="D20" s="136"/>
      <c r="E20" s="136"/>
      <c r="F20" s="136">
        <f>F19/E18</f>
        <v>0.9395581492288454</v>
      </c>
    </row>
    <row r="21" spans="1:13" hidden="1" x14ac:dyDescent="0.3">
      <c r="A21" s="136"/>
      <c r="B21" s="136"/>
      <c r="C21" s="136"/>
      <c r="D21" s="136"/>
      <c r="E21" s="136"/>
      <c r="F21" s="136"/>
    </row>
    <row r="22" spans="1:13" hidden="1" x14ac:dyDescent="0.3">
      <c r="A22" s="136"/>
      <c r="B22" s="138" t="s">
        <v>309</v>
      </c>
      <c r="C22" s="138" t="s">
        <v>310</v>
      </c>
      <c r="D22" s="138" t="s">
        <v>311</v>
      </c>
      <c r="E22" s="138" t="s">
        <v>312</v>
      </c>
      <c r="F22" s="138" t="s">
        <v>313</v>
      </c>
    </row>
    <row r="23" spans="1:13" hidden="1" x14ac:dyDescent="0.3">
      <c r="A23" s="135" t="s">
        <v>314</v>
      </c>
      <c r="B23" s="136">
        <v>56</v>
      </c>
      <c r="C23" s="136"/>
      <c r="D23" s="136"/>
      <c r="E23" s="136"/>
      <c r="F23" s="136"/>
    </row>
    <row r="24" spans="1:13" ht="30.75" hidden="1" customHeight="1" x14ac:dyDescent="0.3">
      <c r="A24" s="135" t="s">
        <v>305</v>
      </c>
      <c r="B24" s="136">
        <v>1060</v>
      </c>
      <c r="C24" s="136"/>
      <c r="D24" s="136"/>
      <c r="E24" s="136"/>
      <c r="F24" s="136"/>
    </row>
    <row r="25" spans="1:13" hidden="1" x14ac:dyDescent="0.3">
      <c r="A25" s="135" t="s">
        <v>306</v>
      </c>
      <c r="B25" s="136">
        <v>2592</v>
      </c>
      <c r="C25" s="136"/>
      <c r="D25" s="136"/>
      <c r="E25" s="136"/>
      <c r="F25" s="136"/>
    </row>
    <row r="26" spans="1:13" hidden="1" x14ac:dyDescent="0.3">
      <c r="A26" s="136"/>
      <c r="B26" s="136">
        <f>B24+B25</f>
        <v>3652</v>
      </c>
      <c r="C26" s="136"/>
      <c r="D26" s="139"/>
      <c r="E26" s="136"/>
      <c r="F26" s="136"/>
    </row>
    <row r="27" spans="1:13" hidden="1" x14ac:dyDescent="0.3"/>
    <row r="28" spans="1:13" hidden="1" x14ac:dyDescent="0.3">
      <c r="A28" t="s">
        <v>315</v>
      </c>
    </row>
    <row r="29" spans="1:13" hidden="1" x14ac:dyDescent="0.3">
      <c r="A29">
        <v>1460</v>
      </c>
      <c r="B29" s="138" t="s">
        <v>316</v>
      </c>
      <c r="C29" s="136"/>
      <c r="E29">
        <v>9596</v>
      </c>
    </row>
    <row r="30" spans="1:13" hidden="1" x14ac:dyDescent="0.3">
      <c r="A30">
        <v>33</v>
      </c>
      <c r="B30" s="138" t="s">
        <v>317</v>
      </c>
      <c r="C30" s="136"/>
      <c r="D30">
        <v>1427</v>
      </c>
      <c r="E30">
        <v>580</v>
      </c>
    </row>
    <row r="31" spans="1:13" hidden="1" x14ac:dyDescent="0.3">
      <c r="A31">
        <v>1460</v>
      </c>
      <c r="B31" s="138" t="s">
        <v>318</v>
      </c>
      <c r="C31" s="136"/>
      <c r="E31">
        <v>9596</v>
      </c>
    </row>
    <row r="32" spans="1:13" hidden="1" x14ac:dyDescent="0.3"/>
    <row r="33" spans="2:5" hidden="1" x14ac:dyDescent="0.3">
      <c r="B33">
        <f>D30/A31</f>
        <v>0.97739726027397256</v>
      </c>
      <c r="E33">
        <f>F20*100</f>
        <v>93.955814922884542</v>
      </c>
    </row>
    <row r="34" spans="2:5" hidden="1" x14ac:dyDescent="0.3"/>
    <row r="35" spans="2:5" hidden="1" x14ac:dyDescent="0.3"/>
    <row r="36" spans="2:5" hidden="1" x14ac:dyDescent="0.3"/>
    <row r="37" spans="2:5" hidden="1" x14ac:dyDescent="0.3"/>
    <row r="38" spans="2:5" hidden="1" x14ac:dyDescent="0.3"/>
    <row r="39" spans="2:5" hidden="1" x14ac:dyDescent="0.3"/>
    <row r="40" spans="2:5" hidden="1" x14ac:dyDescent="0.3"/>
    <row r="41" spans="2:5" hidden="1" x14ac:dyDescent="0.3"/>
    <row r="42" spans="2:5" hidden="1" x14ac:dyDescent="0.3"/>
    <row r="43" spans="2:5" hidden="1" x14ac:dyDescent="0.3"/>
    <row r="44" spans="2:5" hidden="1" x14ac:dyDescent="0.3"/>
    <row r="45" spans="2:5" hidden="1" x14ac:dyDescent="0.3"/>
    <row r="46" spans="2:5" hidden="1" x14ac:dyDescent="0.3"/>
    <row r="47" spans="2:5" hidden="1" x14ac:dyDescent="0.3"/>
    <row r="48" spans="2:5" hidden="1" x14ac:dyDescent="0.3"/>
    <row r="49" hidden="1" x14ac:dyDescent="0.3"/>
    <row r="50" hidden="1" x14ac:dyDescent="0.3"/>
    <row r="51" hidden="1" x14ac:dyDescent="0.3"/>
    <row r="52" hidden="1" x14ac:dyDescent="0.3"/>
    <row r="53" hidden="1" x14ac:dyDescent="0.3"/>
    <row r="54" hidden="1" x14ac:dyDescent="0.3"/>
    <row r="55" hidden="1" x14ac:dyDescent="0.3"/>
    <row r="56" hidden="1" x14ac:dyDescent="0.3"/>
    <row r="57" hidden="1" x14ac:dyDescent="0.3"/>
    <row r="58" hidden="1" x14ac:dyDescent="0.3"/>
    <row r="59" hidden="1" x14ac:dyDescent="0.3"/>
    <row r="60" hidden="1" x14ac:dyDescent="0.3"/>
    <row r="61" hidden="1" x14ac:dyDescent="0.3"/>
  </sheetData>
  <mergeCells count="5">
    <mergeCell ref="A19:A20"/>
    <mergeCell ref="A5:A10"/>
    <mergeCell ref="A1:I1"/>
    <mergeCell ref="A2:I2"/>
    <mergeCell ref="A3:I3"/>
  </mergeCells>
  <pageMargins left="0.7" right="0.7" top="0.75" bottom="0.75" header="0.3" footer="0.3"/>
  <pageSetup paperSize="9"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zoomScale="96" zoomScaleNormal="96" workbookViewId="0">
      <selection activeCell="I5" sqref="I5"/>
    </sheetView>
  </sheetViews>
  <sheetFormatPr baseColWidth="10" defaultRowHeight="14.4" x14ac:dyDescent="0.3"/>
  <cols>
    <col min="1" max="1" width="18" customWidth="1"/>
    <col min="2" max="2" width="7.109375" customWidth="1"/>
    <col min="3" max="3" width="15.33203125" customWidth="1"/>
    <col min="4" max="4" width="14.5546875" customWidth="1"/>
    <col min="5" max="5" width="15.44140625" customWidth="1"/>
    <col min="6" max="6" width="7.6640625" customWidth="1"/>
    <col min="7" max="7" width="9.33203125" customWidth="1"/>
    <col min="8" max="8" width="13.44140625" customWidth="1"/>
    <col min="9" max="9" width="34.88671875" customWidth="1"/>
    <col min="10" max="10" width="19.44140625" customWidth="1"/>
  </cols>
  <sheetData>
    <row r="1" spans="1:9" ht="17.399999999999999" x14ac:dyDescent="0.3">
      <c r="A1" s="243" t="s">
        <v>4</v>
      </c>
      <c r="B1" s="244"/>
      <c r="C1" s="244"/>
      <c r="D1" s="244"/>
      <c r="E1" s="244"/>
      <c r="F1" s="244"/>
      <c r="G1" s="244"/>
      <c r="H1" s="244"/>
      <c r="I1" s="245"/>
    </row>
    <row r="2" spans="1:9" ht="17.399999999999999" x14ac:dyDescent="0.3">
      <c r="A2" s="243" t="s">
        <v>365</v>
      </c>
      <c r="B2" s="244"/>
      <c r="C2" s="244"/>
      <c r="D2" s="244"/>
      <c r="E2" s="244"/>
      <c r="F2" s="244"/>
      <c r="G2" s="244"/>
      <c r="H2" s="244"/>
      <c r="I2" s="245"/>
    </row>
    <row r="3" spans="1:9" ht="17.399999999999999" x14ac:dyDescent="0.3">
      <c r="A3" s="243" t="s">
        <v>74</v>
      </c>
      <c r="B3" s="244"/>
      <c r="C3" s="244"/>
      <c r="D3" s="244"/>
      <c r="E3" s="244"/>
      <c r="F3" s="244"/>
      <c r="G3" s="244"/>
      <c r="H3" s="244"/>
      <c r="I3" s="245"/>
    </row>
    <row r="4" spans="1:9" ht="64.5" customHeight="1" x14ac:dyDescent="0.3">
      <c r="A4" s="220" t="s">
        <v>85</v>
      </c>
      <c r="B4" s="220" t="s">
        <v>88</v>
      </c>
      <c r="C4" s="220" t="s">
        <v>57</v>
      </c>
      <c r="D4" s="220" t="s">
        <v>0</v>
      </c>
      <c r="E4" s="220" t="s">
        <v>5</v>
      </c>
      <c r="F4" s="220" t="s">
        <v>1</v>
      </c>
      <c r="G4" s="220" t="s">
        <v>366</v>
      </c>
      <c r="H4" s="220" t="s">
        <v>23</v>
      </c>
      <c r="I4" s="220" t="s">
        <v>72</v>
      </c>
    </row>
    <row r="5" spans="1:9" ht="209.25" customHeight="1" x14ac:dyDescent="0.3">
      <c r="A5" s="265" t="s">
        <v>92</v>
      </c>
      <c r="B5" s="30" t="s">
        <v>457</v>
      </c>
      <c r="C5" s="141" t="s">
        <v>558</v>
      </c>
      <c r="D5" s="141" t="s">
        <v>98</v>
      </c>
      <c r="E5" s="141" t="s">
        <v>434</v>
      </c>
      <c r="F5" s="157" t="s">
        <v>518</v>
      </c>
      <c r="G5" s="142">
        <v>0.46</v>
      </c>
      <c r="H5" s="142" t="s">
        <v>582</v>
      </c>
      <c r="I5" s="214" t="s">
        <v>544</v>
      </c>
    </row>
    <row r="6" spans="1:9" ht="228.75" customHeight="1" x14ac:dyDescent="0.3">
      <c r="A6" s="251"/>
      <c r="B6" s="149" t="s">
        <v>184</v>
      </c>
      <c r="C6" s="119" t="s">
        <v>185</v>
      </c>
      <c r="D6" s="119" t="s">
        <v>324</v>
      </c>
      <c r="E6" s="129" t="s">
        <v>87</v>
      </c>
      <c r="F6" s="129" t="s">
        <v>87</v>
      </c>
      <c r="G6" s="129">
        <v>1</v>
      </c>
      <c r="H6" s="131" t="s">
        <v>581</v>
      </c>
      <c r="I6" s="31" t="s">
        <v>545</v>
      </c>
    </row>
    <row r="7" spans="1:9" ht="18" hidden="1" x14ac:dyDescent="0.35">
      <c r="E7" s="163" t="s">
        <v>349</v>
      </c>
      <c r="F7" s="178"/>
      <c r="G7" s="178"/>
    </row>
    <row r="8" spans="1:9" ht="18" hidden="1" x14ac:dyDescent="0.35">
      <c r="E8" t="s">
        <v>350</v>
      </c>
      <c r="F8" s="178"/>
      <c r="G8" s="178"/>
    </row>
    <row r="9" spans="1:9" ht="22.5" hidden="1" customHeight="1" x14ac:dyDescent="0.35">
      <c r="E9" t="s">
        <v>341</v>
      </c>
      <c r="F9" s="178"/>
      <c r="G9" s="178"/>
    </row>
    <row r="10" spans="1:9" ht="39.75" hidden="1" customHeight="1" x14ac:dyDescent="0.3">
      <c r="E10" s="248" t="s">
        <v>351</v>
      </c>
      <c r="F10" s="248"/>
      <c r="G10" s="248"/>
    </row>
    <row r="11" spans="1:9" ht="25.5" hidden="1" customHeight="1" x14ac:dyDescent="0.3">
      <c r="E11" s="179" t="s">
        <v>352</v>
      </c>
      <c r="F11" s="266" t="s">
        <v>353</v>
      </c>
      <c r="G11" s="267"/>
    </row>
    <row r="12" spans="1:9" hidden="1" x14ac:dyDescent="0.3">
      <c r="E12" s="180">
        <v>2022</v>
      </c>
      <c r="F12" s="180">
        <v>345</v>
      </c>
      <c r="G12" s="181">
        <v>0.51</v>
      </c>
    </row>
    <row r="13" spans="1:9" hidden="1" x14ac:dyDescent="0.3">
      <c r="E13" s="180">
        <v>2023</v>
      </c>
      <c r="F13" s="180">
        <v>345</v>
      </c>
      <c r="G13" s="182">
        <v>0.52</v>
      </c>
    </row>
    <row r="14" spans="1:9" hidden="1" x14ac:dyDescent="0.3">
      <c r="E14" s="180">
        <v>2024</v>
      </c>
      <c r="F14" s="180">
        <v>345</v>
      </c>
      <c r="G14" s="182">
        <v>0.53</v>
      </c>
    </row>
    <row r="15" spans="1:9" hidden="1" x14ac:dyDescent="0.3">
      <c r="E15" s="180">
        <v>2025</v>
      </c>
      <c r="F15" s="180">
        <v>345</v>
      </c>
      <c r="G15" s="182">
        <v>0.54</v>
      </c>
    </row>
    <row r="16" spans="1:9" hidden="1" x14ac:dyDescent="0.3"/>
    <row r="17" spans="5:7" ht="21" hidden="1" x14ac:dyDescent="0.4">
      <c r="E17" s="246" t="s">
        <v>343</v>
      </c>
      <c r="F17" s="246"/>
      <c r="G17" s="246"/>
    </row>
    <row r="18" spans="5:7" ht="82.8" hidden="1" x14ac:dyDescent="0.3">
      <c r="E18" s="183"/>
      <c r="F18" s="184" t="s">
        <v>354</v>
      </c>
      <c r="G18" s="184" t="s">
        <v>345</v>
      </c>
    </row>
    <row r="19" spans="5:7" ht="18" hidden="1" x14ac:dyDescent="0.35">
      <c r="E19" s="170" t="s">
        <v>346</v>
      </c>
      <c r="F19" s="171">
        <v>345</v>
      </c>
      <c r="G19" s="172">
        <v>0.46</v>
      </c>
    </row>
    <row r="20" spans="5:7" ht="18" hidden="1" x14ac:dyDescent="0.35">
      <c r="E20" s="170" t="s">
        <v>347</v>
      </c>
      <c r="F20" s="171"/>
      <c r="G20" s="172"/>
    </row>
    <row r="21" spans="5:7" ht="36" hidden="1" x14ac:dyDescent="0.35">
      <c r="E21" s="173" t="s">
        <v>348</v>
      </c>
      <c r="F21" s="185"/>
      <c r="G21" s="174"/>
    </row>
    <row r="22" spans="5:7" hidden="1" x14ac:dyDescent="0.3"/>
    <row r="23" spans="5:7" hidden="1" x14ac:dyDescent="0.3"/>
    <row r="24" spans="5:7" ht="15" hidden="1" customHeight="1" x14ac:dyDescent="0.3"/>
    <row r="25" spans="5:7" ht="27" customHeight="1" x14ac:dyDescent="0.3"/>
  </sheetData>
  <mergeCells count="7">
    <mergeCell ref="A1:I1"/>
    <mergeCell ref="A2:I2"/>
    <mergeCell ref="A3:I3"/>
    <mergeCell ref="A5:A6"/>
    <mergeCell ref="E17:G17"/>
    <mergeCell ref="E10:G10"/>
    <mergeCell ref="F11:G11"/>
  </mergeCells>
  <pageMargins left="0.7" right="0.7" top="0.75" bottom="0.75" header="0.3" footer="0.3"/>
  <pageSetup paperSize="9"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A4" zoomScale="98" zoomScaleNormal="98" workbookViewId="0">
      <selection activeCell="K6" sqref="K6"/>
    </sheetView>
  </sheetViews>
  <sheetFormatPr baseColWidth="10" defaultRowHeight="14.4" x14ac:dyDescent="0.3"/>
  <cols>
    <col min="1" max="1" width="16.6640625" customWidth="1"/>
    <col min="2" max="2" width="7.6640625" customWidth="1"/>
    <col min="3" max="3" width="15.5546875" customWidth="1"/>
    <col min="4" max="4" width="15" customWidth="1"/>
    <col min="5" max="5" width="13.33203125" customWidth="1"/>
    <col min="6" max="6" width="7.6640625" customWidth="1"/>
    <col min="7" max="7" width="11.109375" customWidth="1"/>
    <col min="8" max="8" width="15.109375" customWidth="1"/>
    <col min="9" max="9" width="38.44140625" customWidth="1"/>
  </cols>
  <sheetData>
    <row r="1" spans="1:9" ht="17.399999999999999" x14ac:dyDescent="0.3">
      <c r="A1" s="243" t="s">
        <v>4</v>
      </c>
      <c r="B1" s="244"/>
      <c r="C1" s="244"/>
      <c r="D1" s="244"/>
      <c r="E1" s="244"/>
      <c r="F1" s="244"/>
      <c r="G1" s="244"/>
      <c r="H1" s="244"/>
      <c r="I1" s="245"/>
    </row>
    <row r="2" spans="1:9" ht="17.399999999999999" x14ac:dyDescent="0.3">
      <c r="A2" s="243" t="s">
        <v>76</v>
      </c>
      <c r="B2" s="244"/>
      <c r="C2" s="244"/>
      <c r="D2" s="244"/>
      <c r="E2" s="244"/>
      <c r="F2" s="244"/>
      <c r="G2" s="244"/>
      <c r="H2" s="244"/>
      <c r="I2" s="245"/>
    </row>
    <row r="3" spans="1:9" ht="17.399999999999999" x14ac:dyDescent="0.3">
      <c r="A3" s="243" t="s">
        <v>74</v>
      </c>
      <c r="B3" s="244"/>
      <c r="C3" s="244"/>
      <c r="D3" s="244"/>
      <c r="E3" s="244"/>
      <c r="F3" s="244"/>
      <c r="G3" s="244"/>
      <c r="H3" s="244"/>
      <c r="I3" s="245"/>
    </row>
    <row r="4" spans="1:9" ht="61.5" customHeight="1" x14ac:dyDescent="0.3">
      <c r="A4" s="220" t="s">
        <v>85</v>
      </c>
      <c r="B4" s="220" t="s">
        <v>88</v>
      </c>
      <c r="C4" s="220" t="s">
        <v>57</v>
      </c>
      <c r="D4" s="220" t="s">
        <v>216</v>
      </c>
      <c r="E4" s="220" t="s">
        <v>217</v>
      </c>
      <c r="F4" s="220" t="s">
        <v>218</v>
      </c>
      <c r="G4" s="220" t="s">
        <v>355</v>
      </c>
      <c r="H4" s="220" t="s">
        <v>23</v>
      </c>
      <c r="I4" s="220" t="s">
        <v>72</v>
      </c>
    </row>
    <row r="5" spans="1:9" ht="88.5" customHeight="1" x14ac:dyDescent="0.3">
      <c r="A5" s="268" t="s">
        <v>92</v>
      </c>
      <c r="B5" s="29" t="s">
        <v>367</v>
      </c>
      <c r="C5" s="33" t="s">
        <v>559</v>
      </c>
      <c r="D5" s="33" t="s">
        <v>368</v>
      </c>
      <c r="E5" s="33" t="s">
        <v>403</v>
      </c>
      <c r="F5" s="20" t="s">
        <v>87</v>
      </c>
      <c r="G5" s="15">
        <v>0.25</v>
      </c>
      <c r="H5" s="26" t="s">
        <v>369</v>
      </c>
      <c r="I5" s="28" t="s">
        <v>370</v>
      </c>
    </row>
    <row r="6" spans="1:9" ht="228.75" customHeight="1" x14ac:dyDescent="0.3">
      <c r="A6" s="268"/>
      <c r="B6" s="29" t="s">
        <v>184</v>
      </c>
      <c r="C6" s="33" t="s">
        <v>185</v>
      </c>
      <c r="D6" s="33" t="s">
        <v>186</v>
      </c>
      <c r="E6" s="38" t="s">
        <v>87</v>
      </c>
      <c r="F6" s="20" t="s">
        <v>87</v>
      </c>
      <c r="G6" s="156">
        <v>1</v>
      </c>
      <c r="H6" s="26" t="s">
        <v>191</v>
      </c>
      <c r="I6" s="28" t="s">
        <v>546</v>
      </c>
    </row>
    <row r="7" spans="1:9" ht="78.75" customHeight="1" x14ac:dyDescent="0.3">
      <c r="A7" s="269"/>
      <c r="B7" s="22"/>
      <c r="C7" s="10" t="s">
        <v>221</v>
      </c>
      <c r="D7" s="144" t="s">
        <v>222</v>
      </c>
      <c r="E7" s="140" t="s">
        <v>87</v>
      </c>
      <c r="F7" s="140" t="s">
        <v>87</v>
      </c>
      <c r="G7" s="143">
        <v>1</v>
      </c>
      <c r="H7" s="140" t="s">
        <v>58</v>
      </c>
      <c r="I7" s="144"/>
    </row>
    <row r="8" spans="1:9" ht="67.5" customHeight="1" x14ac:dyDescent="0.3">
      <c r="A8" s="269"/>
      <c r="B8" s="22"/>
      <c r="C8" s="10" t="s">
        <v>223</v>
      </c>
      <c r="D8" s="145" t="s">
        <v>224</v>
      </c>
      <c r="E8" s="140" t="s">
        <v>87</v>
      </c>
      <c r="F8" s="140" t="s">
        <v>87</v>
      </c>
      <c r="G8" s="143">
        <v>1</v>
      </c>
      <c r="H8" s="140" t="s">
        <v>58</v>
      </c>
      <c r="I8" s="144"/>
    </row>
    <row r="9" spans="1:9" ht="63" customHeight="1" x14ac:dyDescent="0.3">
      <c r="A9" s="270"/>
      <c r="B9" s="128"/>
      <c r="C9" s="119" t="s">
        <v>219</v>
      </c>
      <c r="D9" s="145" t="s">
        <v>220</v>
      </c>
      <c r="E9" s="140" t="s">
        <v>87</v>
      </c>
      <c r="F9" s="140" t="s">
        <v>87</v>
      </c>
      <c r="G9" s="143">
        <v>1</v>
      </c>
      <c r="H9" s="140" t="s">
        <v>58</v>
      </c>
      <c r="I9" s="144"/>
    </row>
  </sheetData>
  <mergeCells count="4">
    <mergeCell ref="A5:A9"/>
    <mergeCell ref="A1:I1"/>
    <mergeCell ref="A2:I2"/>
    <mergeCell ref="A3:I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zoomScale="70" zoomScaleNormal="70" workbookViewId="0">
      <selection activeCell="I15" sqref="I15"/>
    </sheetView>
  </sheetViews>
  <sheetFormatPr baseColWidth="10" defaultRowHeight="14.4" x14ac:dyDescent="0.3"/>
  <cols>
    <col min="1" max="1" width="18.6640625" customWidth="1"/>
    <col min="2" max="2" width="6" customWidth="1"/>
    <col min="3" max="3" width="19.44140625" customWidth="1"/>
    <col min="4" max="4" width="12.88671875" customWidth="1"/>
    <col min="5" max="5" width="19.33203125" customWidth="1"/>
    <col min="6" max="6" width="6" customWidth="1"/>
    <col min="7" max="7" width="7.109375" customWidth="1"/>
    <col min="8" max="8" width="17.109375" customWidth="1"/>
    <col min="9" max="9" width="62.88671875" customWidth="1"/>
  </cols>
  <sheetData>
    <row r="1" spans="1:9" ht="17.399999999999999" x14ac:dyDescent="0.3">
      <c r="A1" s="243" t="s">
        <v>4</v>
      </c>
      <c r="B1" s="244"/>
      <c r="C1" s="244"/>
      <c r="D1" s="244"/>
      <c r="E1" s="244"/>
      <c r="F1" s="244"/>
      <c r="G1" s="244"/>
      <c r="H1" s="244"/>
      <c r="I1" s="245"/>
    </row>
    <row r="2" spans="1:9" ht="17.399999999999999" x14ac:dyDescent="0.3">
      <c r="A2" s="243" t="s">
        <v>371</v>
      </c>
      <c r="B2" s="244"/>
      <c r="C2" s="244"/>
      <c r="D2" s="244"/>
      <c r="E2" s="244"/>
      <c r="F2" s="244"/>
      <c r="G2" s="244"/>
      <c r="H2" s="244"/>
      <c r="I2" s="245"/>
    </row>
    <row r="3" spans="1:9" ht="17.399999999999999" x14ac:dyDescent="0.3">
      <c r="A3" s="243" t="s">
        <v>77</v>
      </c>
      <c r="B3" s="244"/>
      <c r="C3" s="244"/>
      <c r="D3" s="244"/>
      <c r="E3" s="244"/>
      <c r="F3" s="244"/>
      <c r="G3" s="244"/>
      <c r="H3" s="244"/>
      <c r="I3" s="245"/>
    </row>
    <row r="4" spans="1:9" ht="63.75" customHeight="1" x14ac:dyDescent="0.3">
      <c r="A4" s="221" t="s">
        <v>85</v>
      </c>
      <c r="B4" s="221" t="s">
        <v>88</v>
      </c>
      <c r="C4" s="220" t="s">
        <v>57</v>
      </c>
      <c r="D4" s="220" t="s">
        <v>0</v>
      </c>
      <c r="E4" s="220" t="s">
        <v>5</v>
      </c>
      <c r="F4" s="220" t="s">
        <v>1</v>
      </c>
      <c r="G4" s="220" t="s">
        <v>366</v>
      </c>
      <c r="H4" s="220" t="s">
        <v>23</v>
      </c>
      <c r="I4" s="220" t="s">
        <v>72</v>
      </c>
    </row>
    <row r="5" spans="1:9" ht="148.5" customHeight="1" x14ac:dyDescent="0.3">
      <c r="A5" s="271" t="s">
        <v>92</v>
      </c>
      <c r="B5" s="29" t="s">
        <v>184</v>
      </c>
      <c r="C5" s="119" t="s">
        <v>185</v>
      </c>
      <c r="D5" s="33" t="s">
        <v>186</v>
      </c>
      <c r="E5" s="39" t="s">
        <v>87</v>
      </c>
      <c r="F5" s="39" t="s">
        <v>87</v>
      </c>
      <c r="G5" s="39">
        <v>1</v>
      </c>
      <c r="H5" s="39" t="s">
        <v>192</v>
      </c>
      <c r="I5" s="33" t="s">
        <v>547</v>
      </c>
    </row>
    <row r="6" spans="1:9" ht="111" customHeight="1" x14ac:dyDescent="0.3">
      <c r="A6" s="272"/>
      <c r="B6" s="29" t="s">
        <v>459</v>
      </c>
      <c r="C6" s="119" t="s">
        <v>570</v>
      </c>
      <c r="D6" s="33" t="s">
        <v>99</v>
      </c>
      <c r="E6" s="27" t="s">
        <v>436</v>
      </c>
      <c r="F6" s="39">
        <v>2713</v>
      </c>
      <c r="G6" s="40">
        <v>1</v>
      </c>
      <c r="H6" s="223" t="s">
        <v>259</v>
      </c>
      <c r="I6" s="33" t="s">
        <v>528</v>
      </c>
    </row>
    <row r="7" spans="1:9" ht="114" customHeight="1" x14ac:dyDescent="0.3">
      <c r="A7" s="272"/>
      <c r="B7" s="29" t="s">
        <v>100</v>
      </c>
      <c r="C7" s="119" t="s">
        <v>571</v>
      </c>
      <c r="D7" s="33" t="s">
        <v>101</v>
      </c>
      <c r="E7" s="33" t="s">
        <v>102</v>
      </c>
      <c r="F7" s="35" t="s">
        <v>519</v>
      </c>
      <c r="G7" s="40">
        <v>0.8</v>
      </c>
      <c r="H7" s="223" t="s">
        <v>259</v>
      </c>
      <c r="I7" s="33" t="s">
        <v>534</v>
      </c>
    </row>
    <row r="8" spans="1:9" ht="108" customHeight="1" x14ac:dyDescent="0.3">
      <c r="A8" s="273"/>
      <c r="B8" s="154" t="s">
        <v>182</v>
      </c>
      <c r="C8" s="144" t="s">
        <v>238</v>
      </c>
      <c r="D8" s="144" t="s">
        <v>245</v>
      </c>
      <c r="E8" s="144" t="s">
        <v>240</v>
      </c>
      <c r="F8" s="130" t="s">
        <v>87</v>
      </c>
      <c r="G8" s="130">
        <v>1</v>
      </c>
      <c r="H8" s="223" t="s">
        <v>259</v>
      </c>
      <c r="I8" s="132" t="s">
        <v>591</v>
      </c>
    </row>
    <row r="9" spans="1:9" ht="120" customHeight="1" x14ac:dyDescent="0.3">
      <c r="A9" s="274"/>
      <c r="B9" s="29" t="s">
        <v>103</v>
      </c>
      <c r="C9" s="195" t="s">
        <v>104</v>
      </c>
      <c r="D9" s="41" t="s">
        <v>105</v>
      </c>
      <c r="E9" s="11" t="s">
        <v>87</v>
      </c>
      <c r="F9" s="35" t="s">
        <v>87</v>
      </c>
      <c r="G9" s="42">
        <v>1</v>
      </c>
      <c r="H9" s="223" t="s">
        <v>259</v>
      </c>
      <c r="I9" s="33" t="s">
        <v>592</v>
      </c>
    </row>
    <row r="10" spans="1:9" ht="65.25" customHeight="1" x14ac:dyDescent="0.3">
      <c r="A10" s="274"/>
      <c r="B10" s="29" t="s">
        <v>106</v>
      </c>
      <c r="C10" s="195" t="s">
        <v>107</v>
      </c>
      <c r="D10" s="41" t="s">
        <v>145</v>
      </c>
      <c r="E10" s="11" t="s">
        <v>87</v>
      </c>
      <c r="F10" s="35" t="s">
        <v>87</v>
      </c>
      <c r="G10" s="42">
        <v>1</v>
      </c>
      <c r="H10" s="223" t="s">
        <v>259</v>
      </c>
      <c r="I10" s="33" t="s">
        <v>593</v>
      </c>
    </row>
    <row r="11" spans="1:9" ht="114" customHeight="1" x14ac:dyDescent="0.3">
      <c r="A11" s="274"/>
      <c r="B11" s="29" t="s">
        <v>108</v>
      </c>
      <c r="C11" s="195" t="s">
        <v>110</v>
      </c>
      <c r="D11" s="41" t="s">
        <v>111</v>
      </c>
      <c r="E11" s="41" t="s">
        <v>437</v>
      </c>
      <c r="F11" s="35" t="s">
        <v>87</v>
      </c>
      <c r="G11" s="35">
        <v>1</v>
      </c>
      <c r="H11" s="223" t="s">
        <v>259</v>
      </c>
      <c r="I11" s="211" t="s">
        <v>372</v>
      </c>
    </row>
    <row r="12" spans="1:9" ht="90" customHeight="1" x14ac:dyDescent="0.3">
      <c r="A12" s="274"/>
      <c r="B12" s="29" t="s">
        <v>109</v>
      </c>
      <c r="C12" s="195" t="s">
        <v>572</v>
      </c>
      <c r="D12" s="41" t="s">
        <v>112</v>
      </c>
      <c r="E12" s="41" t="s">
        <v>373</v>
      </c>
      <c r="F12" s="215">
        <v>308</v>
      </c>
      <c r="G12" s="35">
        <v>0.73</v>
      </c>
      <c r="H12" s="223" t="s">
        <v>259</v>
      </c>
      <c r="I12" s="211" t="s">
        <v>529</v>
      </c>
    </row>
    <row r="13" spans="1:9" ht="89.25" customHeight="1" x14ac:dyDescent="0.3">
      <c r="A13" s="274"/>
      <c r="B13" s="29" t="s">
        <v>213</v>
      </c>
      <c r="C13" s="195" t="s">
        <v>214</v>
      </c>
      <c r="D13" s="41" t="s">
        <v>215</v>
      </c>
      <c r="E13" s="11" t="s">
        <v>87</v>
      </c>
      <c r="F13" s="43" t="s">
        <v>87</v>
      </c>
      <c r="G13" s="35">
        <v>1</v>
      </c>
      <c r="H13" s="223" t="s">
        <v>259</v>
      </c>
      <c r="I13" s="211" t="s">
        <v>374</v>
      </c>
    </row>
    <row r="14" spans="1:9" ht="79.5" customHeight="1" x14ac:dyDescent="0.3">
      <c r="A14" s="274"/>
      <c r="B14" s="29" t="s">
        <v>113</v>
      </c>
      <c r="C14" s="195" t="s">
        <v>114</v>
      </c>
      <c r="D14" s="41" t="s">
        <v>146</v>
      </c>
      <c r="E14" s="11" t="s">
        <v>87</v>
      </c>
      <c r="F14" s="35" t="s">
        <v>87</v>
      </c>
      <c r="G14" s="35">
        <v>1</v>
      </c>
      <c r="H14" s="223" t="s">
        <v>259</v>
      </c>
      <c r="I14" s="211" t="s">
        <v>530</v>
      </c>
    </row>
    <row r="15" spans="1:9" ht="102" customHeight="1" x14ac:dyDescent="0.3">
      <c r="A15" s="274"/>
      <c r="B15" s="29" t="s">
        <v>115</v>
      </c>
      <c r="C15" s="195" t="s">
        <v>116</v>
      </c>
      <c r="D15" s="41" t="s">
        <v>147</v>
      </c>
      <c r="E15" s="11" t="s">
        <v>87</v>
      </c>
      <c r="F15" s="35" t="s">
        <v>87</v>
      </c>
      <c r="G15" s="35">
        <v>1</v>
      </c>
      <c r="H15" s="223" t="s">
        <v>259</v>
      </c>
      <c r="I15" s="132" t="s">
        <v>594</v>
      </c>
    </row>
    <row r="16" spans="1:9" ht="61.5" customHeight="1" x14ac:dyDescent="0.3">
      <c r="A16" s="251"/>
      <c r="B16" s="12"/>
      <c r="C16" s="195" t="s">
        <v>573</v>
      </c>
      <c r="D16" s="41" t="s">
        <v>277</v>
      </c>
      <c r="E16" s="20" t="s">
        <v>87</v>
      </c>
      <c r="F16" s="20" t="s">
        <v>87</v>
      </c>
      <c r="G16" s="42">
        <v>2</v>
      </c>
      <c r="H16" s="223" t="s">
        <v>276</v>
      </c>
      <c r="I16" s="28" t="s">
        <v>513</v>
      </c>
    </row>
  </sheetData>
  <mergeCells count="4">
    <mergeCell ref="A5:A16"/>
    <mergeCell ref="A1:I1"/>
    <mergeCell ref="A2:I2"/>
    <mergeCell ref="A3:I3"/>
  </mergeCells>
  <pageMargins left="0.7" right="0.7" top="0.75" bottom="0.75" header="0.3" footer="0.3"/>
  <pageSetup paperSize="9"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zoomScale="106" zoomScaleNormal="106" workbookViewId="0">
      <selection activeCell="K8" sqref="K8"/>
    </sheetView>
  </sheetViews>
  <sheetFormatPr baseColWidth="10" defaultRowHeight="33" customHeight="1" x14ac:dyDescent="0.3"/>
  <cols>
    <col min="1" max="10" width="17.21875" customWidth="1"/>
  </cols>
  <sheetData>
    <row r="1" spans="1:9" ht="21" customHeight="1" x14ac:dyDescent="0.3">
      <c r="A1" s="243" t="s">
        <v>4</v>
      </c>
      <c r="B1" s="244"/>
      <c r="C1" s="244"/>
      <c r="D1" s="244"/>
      <c r="E1" s="244"/>
      <c r="F1" s="244"/>
      <c r="G1" s="244"/>
      <c r="H1" s="244"/>
      <c r="I1" s="244"/>
    </row>
    <row r="2" spans="1:9" ht="13.5" customHeight="1" x14ac:dyDescent="0.3">
      <c r="A2" s="243" t="s">
        <v>375</v>
      </c>
      <c r="B2" s="244"/>
      <c r="C2" s="244"/>
      <c r="D2" s="244"/>
      <c r="E2" s="244"/>
      <c r="F2" s="244"/>
      <c r="G2" s="244"/>
      <c r="H2" s="244"/>
      <c r="I2" s="244"/>
    </row>
    <row r="3" spans="1:9" ht="44.25" customHeight="1" x14ac:dyDescent="0.3">
      <c r="A3" s="254" t="s">
        <v>143</v>
      </c>
      <c r="B3" s="255"/>
      <c r="C3" s="255"/>
      <c r="D3" s="255"/>
      <c r="E3" s="255"/>
      <c r="F3" s="255"/>
      <c r="G3" s="255"/>
      <c r="H3" s="255"/>
      <c r="I3" s="255"/>
    </row>
    <row r="4" spans="1:9" ht="33" customHeight="1" x14ac:dyDescent="0.3">
      <c r="A4" s="221" t="s">
        <v>85</v>
      </c>
      <c r="B4" s="221" t="s">
        <v>88</v>
      </c>
      <c r="C4" s="220" t="s">
        <v>57</v>
      </c>
      <c r="D4" s="220" t="s">
        <v>0</v>
      </c>
      <c r="E4" s="220" t="s">
        <v>5</v>
      </c>
      <c r="F4" s="220" t="s">
        <v>1</v>
      </c>
      <c r="G4" s="220" t="s">
        <v>366</v>
      </c>
      <c r="H4" s="220" t="s">
        <v>23</v>
      </c>
      <c r="I4" s="220" t="s">
        <v>72</v>
      </c>
    </row>
    <row r="5" spans="1:9" ht="41.25" customHeight="1" x14ac:dyDescent="0.3">
      <c r="A5" s="275" t="s">
        <v>117</v>
      </c>
      <c r="B5" s="191" t="s">
        <v>439</v>
      </c>
      <c r="C5" s="153" t="s">
        <v>171</v>
      </c>
      <c r="D5" s="148" t="s">
        <v>212</v>
      </c>
      <c r="E5" s="80" t="s">
        <v>438</v>
      </c>
      <c r="F5" s="191">
        <v>2</v>
      </c>
      <c r="G5" s="191">
        <v>2</v>
      </c>
      <c r="H5" s="105" t="s">
        <v>24</v>
      </c>
      <c r="I5" s="192" t="s">
        <v>535</v>
      </c>
    </row>
    <row r="6" spans="1:9" ht="93" customHeight="1" x14ac:dyDescent="0.3">
      <c r="A6" s="276"/>
      <c r="B6" s="37" t="s">
        <v>184</v>
      </c>
      <c r="C6" s="46" t="s">
        <v>185</v>
      </c>
      <c r="D6" s="46" t="s">
        <v>186</v>
      </c>
      <c r="E6" s="36" t="s">
        <v>87</v>
      </c>
      <c r="F6" s="36" t="s">
        <v>87</v>
      </c>
      <c r="G6" s="36">
        <v>1</v>
      </c>
      <c r="H6" s="53" t="s">
        <v>201</v>
      </c>
      <c r="I6" s="212" t="s">
        <v>517</v>
      </c>
    </row>
    <row r="7" spans="1:9" ht="63" customHeight="1" x14ac:dyDescent="0.3">
      <c r="A7" s="276"/>
      <c r="B7" s="230"/>
      <c r="C7" s="225" t="s">
        <v>148</v>
      </c>
      <c r="D7" s="226" t="s">
        <v>149</v>
      </c>
      <c r="E7" s="227" t="s">
        <v>404</v>
      </c>
      <c r="F7" s="229"/>
      <c r="G7" s="228">
        <v>1</v>
      </c>
      <c r="H7" s="228" t="s">
        <v>24</v>
      </c>
      <c r="I7" s="224"/>
    </row>
    <row r="8" spans="1:9" ht="41.25" customHeight="1" x14ac:dyDescent="0.3">
      <c r="A8" s="276"/>
      <c r="B8" s="45"/>
      <c r="C8" s="46" t="s">
        <v>202</v>
      </c>
      <c r="D8" s="46" t="s">
        <v>203</v>
      </c>
      <c r="E8" s="46" t="s">
        <v>204</v>
      </c>
      <c r="F8" s="37" t="s">
        <v>87</v>
      </c>
      <c r="G8" s="44">
        <v>1</v>
      </c>
      <c r="H8" s="49" t="s">
        <v>24</v>
      </c>
      <c r="I8" s="47" t="s">
        <v>376</v>
      </c>
    </row>
    <row r="9" spans="1:9" ht="209.25" customHeight="1" x14ac:dyDescent="0.3">
      <c r="A9" s="277"/>
      <c r="B9" s="1"/>
      <c r="C9" s="110" t="s">
        <v>243</v>
      </c>
      <c r="D9" s="110" t="s">
        <v>244</v>
      </c>
      <c r="E9" s="110" t="s">
        <v>405</v>
      </c>
      <c r="F9" s="37" t="s">
        <v>87</v>
      </c>
      <c r="G9" s="111">
        <v>7</v>
      </c>
      <c r="H9" s="105" t="s">
        <v>24</v>
      </c>
      <c r="I9" s="146" t="s">
        <v>516</v>
      </c>
    </row>
  </sheetData>
  <mergeCells count="4">
    <mergeCell ref="A5:A9"/>
    <mergeCell ref="A1:I1"/>
    <mergeCell ref="A2:I2"/>
    <mergeCell ref="A3:I3"/>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Consultivo</vt:lpstr>
      <vt:lpstr>Derecho Público</vt:lpstr>
      <vt:lpstr>Derecho Función Publica</vt:lpstr>
      <vt:lpstr>Derecho Agrario Am</vt:lpstr>
      <vt:lpstr>Derecho Penal</vt:lpstr>
      <vt:lpstr>Notaria</vt:lpstr>
      <vt:lpstr>SINALEVI</vt:lpstr>
      <vt:lpstr>Ética</vt:lpstr>
      <vt:lpstr>Prensa</vt:lpstr>
      <vt:lpstr>Departamento de Tecnologia de I</vt:lpstr>
      <vt:lpstr>Contraloria de Servicios</vt:lpstr>
      <vt:lpstr>Desarrollo Institucional</vt:lpstr>
      <vt:lpstr>Recursos Humanos</vt:lpstr>
      <vt:lpstr>Proveeduria</vt:lpstr>
      <vt:lpstr>Servicios Generales</vt:lpstr>
      <vt:lpstr>Financiero Contable</vt:lpstr>
      <vt:lpstr>Registro y Control Documental</vt:lpstr>
      <vt:lpstr>Subdirección</vt:lpstr>
      <vt:lpstr>Comisión de Ética y Valores </vt:lpstr>
      <vt:lpstr>Comisión Teletrabajo</vt:lpstr>
      <vt:lpstr>Comisión Discapacidad </vt:lpstr>
      <vt:lpstr>Comisión LGTBI</vt:lpstr>
      <vt:lpstr>Comisión de Transparencia </vt:lpstr>
      <vt:lpstr>Comisión de Emergencias</vt:lpstr>
      <vt:lpstr>Comisión Ambiental</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Leon Solis</dc:creator>
  <cp:lastModifiedBy>Ana Marcela Ávalos Mora</cp:lastModifiedBy>
  <cp:lastPrinted>2019-06-12T14:24:30Z</cp:lastPrinted>
  <dcterms:created xsi:type="dcterms:W3CDTF">2019-02-21T15:59:27Z</dcterms:created>
  <dcterms:modified xsi:type="dcterms:W3CDTF">2023-11-13T17:07:21Z</dcterms:modified>
</cp:coreProperties>
</file>