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CM\Desktop\"/>
    </mc:Choice>
  </mc:AlternateContent>
  <xr:revisionPtr revIDLastSave="0" documentId="8_{65A8F8F2-59BF-43BA-B521-5387C288CE37}" xr6:coauthVersionLast="36" xr6:coauthVersionMax="36" xr10:uidLastSave="{00000000-0000-0000-0000-000000000000}"/>
  <bookViews>
    <workbookView xWindow="0" yWindow="0" windowWidth="28800" windowHeight="11790" xr2:uid="{912AA56B-F34C-4ED0-B116-6BF2C1F90D46}"/>
  </bookViews>
  <sheets>
    <sheet name="Escala Salarial PGR" sheetId="1" r:id="rId1"/>
  </sheets>
  <externalReferences>
    <externalReference r:id="rId2"/>
    <externalReference r:id="rId3"/>
    <externalReference r:id="rId4"/>
  </externalReferences>
  <definedNames>
    <definedName name="Cargos">[1]Cargos!$A$4:$A$29</definedName>
    <definedName name="ClasePresupuestal">'[1]Clases Presupuestales'!$A$3:$A$18</definedName>
    <definedName name="Clases">'[1]Estratos (Clase)'!$B$5:$B$10</definedName>
    <definedName name="Cole82">'[2]2017'!#REF!</definedName>
    <definedName name="Crec1semt">[2]esti!$C$45</definedName>
    <definedName name="Crec2sem_Año_0">[2]esti!$C$44</definedName>
    <definedName name="Crec2semt">[2]esti!$C$46</definedName>
    <definedName name="Deptos">[1]Departamentos!$C$5:$C$24</definedName>
    <definedName name="Direcciones">[1]Departamentos!$B$5:$B$24</definedName>
    <definedName name="Especialidades">[1]Especialidades!$A$3:$A$16</definedName>
    <definedName name="Movimientos">'[1]Movimientos Posibles'!$A$5:$A$31</definedName>
    <definedName name="PLUSES">#REF!</definedName>
    <definedName name="pluses1">#REF!</definedName>
    <definedName name="PorcentajeRestricción">[1]Restricciones!$B$14:$B$23</definedName>
    <definedName name="Puesto">#REF!</definedName>
    <definedName name="Puestos">'[1]Escala Salarial 2019-2020'!$B$2:$B$35</definedName>
    <definedName name="Restricciones">[1]Restricciones!$A$3:$A$9</definedName>
    <definedName name="SalarioBase">[2]esti!$D$50</definedName>
    <definedName name="Sexo">[1]Sexo!$A$3:$A$6</definedName>
    <definedName name="tipo">'[1]Movimientos Posibles'!$A$35:$A$37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L13" i="1"/>
  <c r="N13" i="1" s="1"/>
  <c r="H13" i="1"/>
  <c r="N12" i="1"/>
  <c r="L12" i="1"/>
  <c r="H12" i="1"/>
  <c r="L11" i="1"/>
  <c r="N11" i="1" s="1"/>
  <c r="H11" i="1"/>
  <c r="N10" i="1"/>
  <c r="L10" i="1"/>
  <c r="H10" i="1"/>
  <c r="L9" i="1"/>
  <c r="N9" i="1" s="1"/>
  <c r="H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<sst xmlns="http://schemas.openxmlformats.org/spreadsheetml/2006/main" count="152" uniqueCount="90">
  <si>
    <t>Escala Salarial Procuraduría General de la República</t>
  </si>
  <si>
    <t>#</t>
  </si>
  <si>
    <t>Nivel Salarial 2019 ( 2 Semestre)</t>
  </si>
  <si>
    <t>Profesionales</t>
  </si>
  <si>
    <t>Número de Clase</t>
  </si>
  <si>
    <t>Clase de Puesto</t>
  </si>
  <si>
    <t xml:space="preserve">Salario Base 2018                 2 Semestre </t>
  </si>
  <si>
    <t>Monto Anualidad 2018 2 Semestre</t>
  </si>
  <si>
    <t xml:space="preserve">Salario Base 2019                 2 Semestre </t>
  </si>
  <si>
    <t>Monto Anualidad 2019                              2 Semestre</t>
  </si>
  <si>
    <t xml:space="preserve">Salario Base 2020                 1 Semestre </t>
  </si>
  <si>
    <t>Monto    Anualidad 2020                             1 Semestre</t>
  </si>
  <si>
    <t>Diferencia Costo de vida</t>
  </si>
  <si>
    <t>Salario Global Transitorio Normal</t>
  </si>
  <si>
    <t>Salario Global Transitorio con Prohibición</t>
  </si>
  <si>
    <t>Salario Global sin Prohibición</t>
  </si>
  <si>
    <t>Salario Global con Prohibición</t>
  </si>
  <si>
    <t xml:space="preserve">0004-0052 </t>
  </si>
  <si>
    <t>NO</t>
  </si>
  <si>
    <t>Conductor de Servicio Civil 1</t>
  </si>
  <si>
    <t>CONDUCTOR DE SERVICIO CIVIL 1</t>
  </si>
  <si>
    <t>-</t>
  </si>
  <si>
    <t>0033-0707</t>
  </si>
  <si>
    <t>SI</t>
  </si>
  <si>
    <t>Gerente de Servicio Civil  1</t>
  </si>
  <si>
    <t>GERENTE DE SERVICIO CIVIL  1</t>
  </si>
  <si>
    <t xml:space="preserve">0001-0001 </t>
  </si>
  <si>
    <t>Misceláneo de Servicio Civil 1</t>
  </si>
  <si>
    <t>MISCELANEO DE SERVICIO CIVIL 1</t>
  </si>
  <si>
    <t xml:space="preserve">0005-0065 </t>
  </si>
  <si>
    <t>Oficinista de Servicio Civil 1</t>
  </si>
  <si>
    <t>OFICINISTA DE SERVICIO CIVIL 1</t>
  </si>
  <si>
    <t xml:space="preserve">0009-0124 </t>
  </si>
  <si>
    <t>Oficinista de Servicio Civil 2</t>
  </si>
  <si>
    <t>OFICINISTA DE SERVICIO CIVIL 2</t>
  </si>
  <si>
    <t>0031-0635</t>
  </si>
  <si>
    <t>Procurador A</t>
  </si>
  <si>
    <t xml:space="preserve">PROCURADOR A                  </t>
  </si>
  <si>
    <t>No Indica</t>
  </si>
  <si>
    <t>0031-0653</t>
  </si>
  <si>
    <t>Procurador B</t>
  </si>
  <si>
    <t xml:space="preserve">PROCURADOR B                  </t>
  </si>
  <si>
    <t xml:space="preserve">Procurador Director </t>
  </si>
  <si>
    <t xml:space="preserve">PROCURADOR DIRECTOR           </t>
  </si>
  <si>
    <t>0035-0737</t>
  </si>
  <si>
    <t xml:space="preserve">Procurador General </t>
  </si>
  <si>
    <t xml:space="preserve">PROCURADOR GENERAL </t>
  </si>
  <si>
    <t>Procurador General Adjunto</t>
  </si>
  <si>
    <t>PROCURADOR GENERAL ADJUNTO</t>
  </si>
  <si>
    <t xml:space="preserve">0024-0467 </t>
  </si>
  <si>
    <t>Profesional de Servicio Civil 1-A</t>
  </si>
  <si>
    <t>PROFESIONAL DE SERVICIO CIVIL 1 A</t>
  </si>
  <si>
    <t xml:space="preserve">0027-0529 </t>
  </si>
  <si>
    <t>Profesional de Servicio Civil 1-B</t>
  </si>
  <si>
    <t>PROFESIONAL DE SERVICIO CIVIL 1 B</t>
  </si>
  <si>
    <t xml:space="preserve">0028-0570 </t>
  </si>
  <si>
    <t>Profesional de Servicio Civil 2</t>
  </si>
  <si>
    <t>PROFESIONAL DE SERVICIO CIVIL 2</t>
  </si>
  <si>
    <t xml:space="preserve">0029-0595 </t>
  </si>
  <si>
    <t>Profesional de Servicio Civil 3</t>
  </si>
  <si>
    <t>PROFESIONAL DE SERVICIO CIVIL 3</t>
  </si>
  <si>
    <t>Profesional en Informática 1-A</t>
  </si>
  <si>
    <t>PROFESIONAL EN INFORMATICA 1 A</t>
  </si>
  <si>
    <t xml:space="preserve">0025-0509 </t>
  </si>
  <si>
    <t>Profesional en Informática 1-B</t>
  </si>
  <si>
    <t>PROFESIONAL EN INFORMATICA 1 B</t>
  </si>
  <si>
    <t>Profesional en Informática 1-C</t>
  </si>
  <si>
    <t>PROFESIONAL EN INFORMATICA 1 C</t>
  </si>
  <si>
    <t>Profesional en Informática 2</t>
  </si>
  <si>
    <t>PROFESIONAL EN INFORMATICA 2</t>
  </si>
  <si>
    <t xml:space="preserve">0030-0619 </t>
  </si>
  <si>
    <t>Profesional Jefe de Servicio Civil 1</t>
  </si>
  <si>
    <t>PROFESIONAL JEFE DE SERVICIO CIVIL 1</t>
  </si>
  <si>
    <t>Profesional Jefe en Informática 2</t>
  </si>
  <si>
    <t>PROFESIONAL JEFE EN INFORMATICA 2</t>
  </si>
  <si>
    <t xml:space="preserve">0011-0156 </t>
  </si>
  <si>
    <t>Secretario de Servicio Civil 1</t>
  </si>
  <si>
    <t>SECRETARIO DE SERVICIO CIVIL 1</t>
  </si>
  <si>
    <t xml:space="preserve">0013-0185 </t>
  </si>
  <si>
    <t>Secretario de Servicio Civil 2</t>
  </si>
  <si>
    <t>SECRETARIO DE SERVICIO CIVIL 2</t>
  </si>
  <si>
    <t>Técnico de Servicio Civil 1</t>
  </si>
  <si>
    <t>TECNICO DE SERVICIO CIVIL 1</t>
  </si>
  <si>
    <t xml:space="preserve">0020-0341 </t>
  </si>
  <si>
    <t>Técnico de Servicio Civil 3</t>
  </si>
  <si>
    <t>TECNICO DE SERVICIO CIVIL 3</t>
  </si>
  <si>
    <t>0010-0138</t>
  </si>
  <si>
    <t>Trabajador Calificado de Servicio Civil 2</t>
  </si>
  <si>
    <t>TRABAJADOR CALIFICADO DE SERVICIO CIVIL 2</t>
  </si>
  <si>
    <t>http://www.dgsc.go.cr/ts_salarios/dgsc_servicios_salarios.html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</si>
</sst>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E1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4" fontId="5" fillId="2" borderId="5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" fontId="2" fillId="4" borderId="7" xfId="1" applyNumberFormat="1" applyFont="1" applyFill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horizontal="center" vertical="center" wrapText="1"/>
    </xf>
    <xf numFmtId="0" fontId="3" fillId="0" borderId="9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7" xfId="1" applyFont="1" applyBorder="1" applyAlignment="1">
      <alignment horizontal="left" vertical="center" wrapText="1"/>
    </xf>
    <xf numFmtId="0" fontId="3" fillId="0" borderId="10" xfId="1" applyBorder="1" applyAlignment="1">
      <alignment horizontal="left"/>
    </xf>
    <xf numFmtId="4" fontId="3" fillId="2" borderId="7" xfId="1" applyNumberFormat="1" applyFill="1" applyBorder="1" applyAlignment="1">
      <alignment horizontal="center"/>
    </xf>
    <xf numFmtId="4" fontId="3" fillId="3" borderId="7" xfId="1" applyNumberFormat="1" applyFill="1" applyBorder="1" applyAlignment="1">
      <alignment horizontal="center"/>
    </xf>
    <xf numFmtId="4" fontId="3" fillId="2" borderId="11" xfId="1" applyNumberFormat="1" applyFill="1" applyBorder="1" applyAlignment="1">
      <alignment horizontal="center"/>
    </xf>
    <xf numFmtId="4" fontId="3" fillId="0" borderId="11" xfId="1" applyNumberFormat="1" applyBorder="1" applyAlignment="1">
      <alignment horizontal="center"/>
    </xf>
    <xf numFmtId="4" fontId="3" fillId="0" borderId="10" xfId="1" applyNumberFormat="1" applyBorder="1" applyAlignment="1">
      <alignment horizontal="center"/>
    </xf>
    <xf numFmtId="4" fontId="3" fillId="0" borderId="12" xfId="1" applyNumberFormat="1" applyBorder="1" applyAlignment="1">
      <alignment horizontal="center"/>
    </xf>
    <xf numFmtId="0" fontId="3" fillId="0" borderId="13" xfId="1" applyBorder="1" applyAlignment="1">
      <alignment horizontal="center"/>
    </xf>
    <xf numFmtId="0" fontId="3" fillId="0" borderId="10" xfId="1" applyFont="1" applyBorder="1" applyAlignment="1">
      <alignment horizontal="left" vertical="center" wrapText="1"/>
    </xf>
    <xf numFmtId="4" fontId="3" fillId="2" borderId="10" xfId="1" applyNumberFormat="1" applyFill="1" applyBorder="1" applyAlignment="1">
      <alignment horizontal="center"/>
    </xf>
    <xf numFmtId="4" fontId="3" fillId="3" borderId="10" xfId="1" applyNumberFormat="1" applyFill="1" applyBorder="1" applyAlignment="1">
      <alignment horizontal="center"/>
    </xf>
    <xf numFmtId="4" fontId="3" fillId="0" borderId="14" xfId="1" applyNumberFormat="1" applyBorder="1" applyAlignment="1">
      <alignment horizontal="center"/>
    </xf>
    <xf numFmtId="49" fontId="6" fillId="0" borderId="10" xfId="2" applyNumberFormat="1" applyFont="1" applyBorder="1" applyAlignment="1">
      <alignment horizontal="left"/>
    </xf>
    <xf numFmtId="0" fontId="3" fillId="0" borderId="14" xfId="1" applyBorder="1" applyAlignment="1">
      <alignment horizontal="center"/>
    </xf>
    <xf numFmtId="0" fontId="3" fillId="0" borderId="4" xfId="1" applyBorder="1" applyAlignment="1">
      <alignment horizontal="center"/>
    </xf>
    <xf numFmtId="0" fontId="3" fillId="0" borderId="5" xfId="1" applyBorder="1" applyAlignment="1">
      <alignment horizontal="center"/>
    </xf>
    <xf numFmtId="0" fontId="3" fillId="0" borderId="15" xfId="1" applyFont="1" applyBorder="1" applyAlignment="1">
      <alignment horizontal="left" vertical="center" wrapText="1"/>
    </xf>
    <xf numFmtId="4" fontId="3" fillId="2" borderId="15" xfId="1" applyNumberFormat="1" applyFill="1" applyBorder="1" applyAlignment="1">
      <alignment horizontal="center"/>
    </xf>
    <xf numFmtId="4" fontId="3" fillId="3" borderId="15" xfId="1" applyNumberFormat="1" applyFill="1" applyBorder="1" applyAlignment="1">
      <alignment horizontal="center"/>
    </xf>
    <xf numFmtId="4" fontId="3" fillId="2" borderId="16" xfId="1" applyNumberFormat="1" applyFill="1" applyBorder="1" applyAlignment="1">
      <alignment horizontal="center"/>
    </xf>
    <xf numFmtId="4" fontId="3" fillId="0" borderId="17" xfId="1" applyNumberFormat="1" applyBorder="1" applyAlignment="1">
      <alignment horizontal="center"/>
    </xf>
    <xf numFmtId="0" fontId="3" fillId="0" borderId="17" xfId="1" applyBorder="1" applyAlignment="1">
      <alignment horizontal="center"/>
    </xf>
    <xf numFmtId="4" fontId="3" fillId="0" borderId="15" xfId="1" applyNumberFormat="1" applyBorder="1" applyAlignment="1">
      <alignment horizontal="center"/>
    </xf>
    <xf numFmtId="4" fontId="3" fillId="0" borderId="18" xfId="1" applyNumberFormat="1" applyBorder="1" applyAlignment="1">
      <alignment horizontal="center"/>
    </xf>
    <xf numFmtId="0" fontId="7" fillId="0" borderId="0" xfId="3" applyAlignment="1">
      <alignment horizontal="center" wrapText="1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wrapText="1"/>
    </xf>
  </cellXfs>
  <cellStyles count="4">
    <cellStyle name="Hipervínculo 2" xfId="3" xr:uid="{AE7FD2AB-8E61-4FB5-AC22-5B74A60DEBDB}"/>
    <cellStyle name="Normal" xfId="0" builtinId="0"/>
    <cellStyle name="Normal 2" xfId="1" xr:uid="{D5924920-E895-4937-A3A6-1CC67AC22900}"/>
    <cellStyle name="Normal 3" xfId="2" xr:uid="{22EB5208-FAB2-461B-9BDF-655105DE0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1</xdr:row>
      <xdr:rowOff>171450</xdr:rowOff>
    </xdr:from>
    <xdr:ext cx="14042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D5906ABF-B037-445A-8090-65C677F1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342900"/>
          <a:ext cx="1404257" cy="8191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/BASE%20DE%20DATOS%20AL%2016%20DE%20NOVIEMBRE%20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cubero/Desktop/Copia%20de%20C&#225;lculos_RP-2017%20Migu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teproyecto%20de%20Presupuesto%202025%20PGR%20Versi&#243;n%20N&#176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os Miguel (1)"/>
      <sheetName val="BD-Todos"/>
      <sheetName val="IRHI"/>
      <sheetName val="Movimientos"/>
      <sheetName val="Descripción de campos"/>
      <sheetName val="Movimientos Posibles"/>
      <sheetName val="Estatus"/>
      <sheetName val="Especialidades"/>
      <sheetName val="Estratos (Clase)"/>
      <sheetName val="Programas"/>
      <sheetName val="Clases Presupuestales"/>
      <sheetName val="Escala Salarial 2019-2020"/>
      <sheetName val="Departamentos"/>
      <sheetName val="Cargos"/>
      <sheetName val="Restricciones"/>
      <sheetName val="Sexo"/>
      <sheetName val="BD-788"/>
      <sheetName val="BD-791"/>
      <sheetName val="BD-793"/>
      <sheetName val="Tabla consulta"/>
    </sheetNames>
    <sheetDataSet>
      <sheetData sheetId="0">
        <row r="1">
          <cell r="F1" t="str">
            <v>CODIGO PRESUPUESTARIO</v>
          </cell>
        </row>
      </sheetData>
      <sheetData sheetId="1"/>
      <sheetData sheetId="2"/>
      <sheetData sheetId="3"/>
      <sheetData sheetId="4"/>
      <sheetData sheetId="5">
        <row r="5">
          <cell r="A5" t="str">
            <v>Nombramiento Interino</v>
          </cell>
        </row>
        <row r="6">
          <cell r="A6" t="str">
            <v>Nombramiento Propiedad</v>
          </cell>
        </row>
        <row r="7">
          <cell r="A7" t="str">
            <v>Ascenso Interino</v>
          </cell>
        </row>
        <row r="8">
          <cell r="A8" t="str">
            <v>Ascenso Propiedad</v>
          </cell>
        </row>
        <row r="9">
          <cell r="A9" t="str">
            <v>Recalificación Puesto</v>
          </cell>
        </row>
        <row r="10">
          <cell r="A10" t="str">
            <v>Descenso Interino</v>
          </cell>
        </row>
        <row r="11">
          <cell r="A11" t="str">
            <v>Descenso Propiedad</v>
          </cell>
        </row>
        <row r="12">
          <cell r="A12" t="str">
            <v>Salida Despido</v>
          </cell>
        </row>
        <row r="13">
          <cell r="A13" t="str">
            <v>Salida Pensión</v>
          </cell>
        </row>
        <row r="14">
          <cell r="A14" t="str">
            <v>Salida Renuncia</v>
          </cell>
        </row>
        <row r="15">
          <cell r="A15" t="str">
            <v>Salida Traslado Interinstitucional</v>
          </cell>
        </row>
        <row r="16">
          <cell r="A16" t="str">
            <v>Entrada Traslado Interinstitucional</v>
          </cell>
        </row>
        <row r="17">
          <cell r="A17" t="str">
            <v>Ascenso Cadena</v>
          </cell>
        </row>
        <row r="18">
          <cell r="A18" t="str">
            <v>Descenso Cadena</v>
          </cell>
        </row>
        <row r="19">
          <cell r="A19" t="str">
            <v>Salida Permiso sin Salario</v>
          </cell>
        </row>
        <row r="20">
          <cell r="A20" t="str">
            <v>Entrada Permiso sin Salario</v>
          </cell>
        </row>
        <row r="21">
          <cell r="A21" t="str">
            <v>Ascenso temporal</v>
          </cell>
        </row>
        <row r="22">
          <cell r="A22" t="str">
            <v>Salida Licencia con Goce</v>
          </cell>
        </row>
        <row r="23">
          <cell r="A23" t="str">
            <v>Entrada Licencia con Goce</v>
          </cell>
        </row>
        <row r="24">
          <cell r="A24" t="str">
            <v>Salida Licencia Sin Goce</v>
          </cell>
        </row>
        <row r="25">
          <cell r="A25" t="str">
            <v>Entrada Licencia Sin Goce</v>
          </cell>
        </row>
        <row r="26">
          <cell r="A26" t="str">
            <v>Salida Permiso con Salario</v>
          </cell>
        </row>
        <row r="27">
          <cell r="A27" t="str">
            <v>Entrada Permiso Con Salario</v>
          </cell>
        </row>
        <row r="28">
          <cell r="A28" t="str">
            <v>Salida Permiso sin Salario</v>
          </cell>
        </row>
        <row r="29">
          <cell r="A29" t="str">
            <v>Entrada Permiso Sin Salario</v>
          </cell>
        </row>
        <row r="30">
          <cell r="A30" t="str">
            <v>Salida Incapacidad</v>
          </cell>
        </row>
        <row r="31">
          <cell r="A31" t="str">
            <v>Entrada Incapacidad</v>
          </cell>
        </row>
        <row r="35">
          <cell r="A35" t="str">
            <v>Ingreso a PGR</v>
          </cell>
        </row>
        <row r="36">
          <cell r="A36" t="str">
            <v>Movimiento Interno</v>
          </cell>
        </row>
        <row r="37">
          <cell r="A37" t="str">
            <v>Salida PGR</v>
          </cell>
        </row>
      </sheetData>
      <sheetData sheetId="6"/>
      <sheetData sheetId="7">
        <row r="3">
          <cell r="A3" t="str">
            <v>Administración de Negocios</v>
          </cell>
        </row>
        <row r="4">
          <cell r="A4" t="str">
            <v>Administración de Recursos Humanos</v>
          </cell>
        </row>
        <row r="5">
          <cell r="A5" t="str">
            <v>Administración Generalista</v>
          </cell>
        </row>
        <row r="6">
          <cell r="A6" t="str">
            <v>Archivista</v>
          </cell>
        </row>
        <row r="7">
          <cell r="A7" t="str">
            <v>Auditoría</v>
          </cell>
        </row>
        <row r="8">
          <cell r="A8" t="str">
            <v>Bibliotecología</v>
          </cell>
        </row>
        <row r="9">
          <cell r="A9" t="str">
            <v>Derecho</v>
          </cell>
        </row>
        <row r="10">
          <cell r="A10" t="str">
            <v>Informática y Computación</v>
          </cell>
        </row>
        <row r="11">
          <cell r="A11" t="str">
            <v>Ingenieria Industrial</v>
          </cell>
        </row>
        <row r="12">
          <cell r="A12" t="str">
            <v>Labores varias de oficina</v>
          </cell>
        </row>
        <row r="13">
          <cell r="A13" t="str">
            <v>Periodismo</v>
          </cell>
        </row>
        <row r="14">
          <cell r="A14" t="str">
            <v>Salud, Seguridad e Higiene  Ocupacional</v>
          </cell>
        </row>
        <row r="15">
          <cell r="A15" t="str">
            <v>Sin Especialidad</v>
          </cell>
        </row>
        <row r="16">
          <cell r="A16"/>
        </row>
      </sheetData>
      <sheetData sheetId="8">
        <row r="5">
          <cell r="B5" t="str">
            <v>Operativo</v>
          </cell>
        </row>
        <row r="6">
          <cell r="B6" t="str">
            <v>Calificado</v>
          </cell>
        </row>
        <row r="7">
          <cell r="B7" t="str">
            <v>Técnico</v>
          </cell>
        </row>
        <row r="8">
          <cell r="B8" t="str">
            <v>Profesional</v>
          </cell>
        </row>
        <row r="9">
          <cell r="B9" t="str">
            <v>Gerencial</v>
          </cell>
        </row>
        <row r="10">
          <cell r="B10"/>
        </row>
      </sheetData>
      <sheetData sheetId="9"/>
      <sheetData sheetId="10">
        <row r="3">
          <cell r="A3" t="str">
            <v>788-00-01-0001</v>
          </cell>
        </row>
        <row r="4">
          <cell r="A4" t="str">
            <v>788-00-01-0002</v>
          </cell>
        </row>
        <row r="5">
          <cell r="A5" t="str">
            <v>788-00-01-0003</v>
          </cell>
        </row>
        <row r="6">
          <cell r="A6" t="str">
            <v>788-00-01-0004</v>
          </cell>
        </row>
        <row r="7">
          <cell r="A7" t="str">
            <v>791-00-01-0001</v>
          </cell>
        </row>
        <row r="8">
          <cell r="A8" t="str">
            <v>791-00-01-0002</v>
          </cell>
        </row>
        <row r="9">
          <cell r="A9" t="str">
            <v>791-00-01-0003</v>
          </cell>
        </row>
        <row r="10">
          <cell r="A10" t="str">
            <v>791-00-01-0004</v>
          </cell>
        </row>
        <row r="11">
          <cell r="A11" t="str">
            <v>791-00-01-0005</v>
          </cell>
        </row>
        <row r="12">
          <cell r="A12" t="str">
            <v>791-00-01-0006</v>
          </cell>
        </row>
        <row r="13">
          <cell r="A13" t="str">
            <v>791-00-01-0007</v>
          </cell>
        </row>
        <row r="14">
          <cell r="A14" t="str">
            <v>793-00-01-0001</v>
          </cell>
        </row>
        <row r="15">
          <cell r="A15" t="str">
            <v>793-00-01-0002</v>
          </cell>
        </row>
        <row r="16">
          <cell r="A16" t="str">
            <v>793-00-01-0003</v>
          </cell>
        </row>
        <row r="17">
          <cell r="A17" t="str">
            <v>793-00-01-0004</v>
          </cell>
        </row>
        <row r="18">
          <cell r="A18"/>
        </row>
      </sheetData>
      <sheetData sheetId="11">
        <row r="2">
          <cell r="B2" t="str">
            <v>Misceláneo de Servicio Civil 1</v>
          </cell>
        </row>
        <row r="3">
          <cell r="B3" t="str">
            <v>Misceláneo de Servicio Civil 2</v>
          </cell>
        </row>
        <row r="4">
          <cell r="B4" t="str">
            <v>Trabajador Calificado de Servicio Civil 1</v>
          </cell>
        </row>
        <row r="5">
          <cell r="B5" t="str">
            <v>Trabajador Calificado de Servicio Civil 2</v>
          </cell>
        </row>
        <row r="6">
          <cell r="B6" t="str">
            <v>Trabajador Calificado de Servicio Civil 3</v>
          </cell>
        </row>
        <row r="7">
          <cell r="B7" t="str">
            <v>Conductor de Servicio Civil 1</v>
          </cell>
        </row>
        <row r="8">
          <cell r="B8" t="str">
            <v>Conductor de Servicio Civil 2</v>
          </cell>
        </row>
        <row r="9">
          <cell r="B9" t="str">
            <v>Oficinista de Servicio Civil 1</v>
          </cell>
        </row>
        <row r="10">
          <cell r="B10" t="str">
            <v>Oficinista de Servicio Civil 2</v>
          </cell>
        </row>
        <row r="11">
          <cell r="B11" t="str">
            <v>Secretaria de Servicio Civil 1</v>
          </cell>
        </row>
        <row r="12">
          <cell r="B12" t="str">
            <v>Secretaria de Servicio Civil 2</v>
          </cell>
        </row>
        <row r="13">
          <cell r="B13" t="str">
            <v>Técnico de Servicio Civil 1</v>
          </cell>
        </row>
        <row r="14">
          <cell r="B14" t="str">
            <v>Técnico de Servicio Civil 2</v>
          </cell>
        </row>
        <row r="15">
          <cell r="B15" t="str">
            <v>Técnico de Servicio Civil 3</v>
          </cell>
        </row>
        <row r="16">
          <cell r="B16" t="str">
            <v>Profesional de Servicio Civil 1 -A</v>
          </cell>
        </row>
        <row r="17">
          <cell r="B17" t="str">
            <v>Profesional de Servicio Civil 1- B</v>
          </cell>
        </row>
        <row r="18">
          <cell r="B18" t="str">
            <v>Profesional de Servicio Civil 2</v>
          </cell>
        </row>
        <row r="19">
          <cell r="B19" t="str">
            <v>Profesional de Servicio Civil 3</v>
          </cell>
        </row>
        <row r="20">
          <cell r="B20" t="str">
            <v>Profesional Jefe de Servicio Civil 1</v>
          </cell>
        </row>
        <row r="21">
          <cell r="B21" t="str">
            <v>Profesional Jefe de Servicio Civil 2</v>
          </cell>
        </row>
        <row r="22">
          <cell r="B22" t="str">
            <v>Profesional Jefe de Servicio Civil 3</v>
          </cell>
        </row>
        <row r="23">
          <cell r="B23" t="str">
            <v>Gerente de Servicio Civil  1</v>
          </cell>
        </row>
        <row r="24">
          <cell r="B24" t="str">
            <v>Gerente de Servicio Civil 2</v>
          </cell>
        </row>
        <row r="25">
          <cell r="B25" t="str">
            <v>Gerente de Servicio Civil 3</v>
          </cell>
        </row>
        <row r="26">
          <cell r="B26" t="str">
            <v>Profesional en Informática 1-A</v>
          </cell>
        </row>
        <row r="27">
          <cell r="B27" t="str">
            <v>Profesional en Informática 1-B</v>
          </cell>
        </row>
        <row r="28">
          <cell r="B28" t="str">
            <v>Profesional en Informática 1-C</v>
          </cell>
        </row>
        <row r="29">
          <cell r="B29" t="str">
            <v>Profesional en Informática 2</v>
          </cell>
        </row>
        <row r="30">
          <cell r="B30" t="str">
            <v>Profesional Jefe en  Informática 2</v>
          </cell>
        </row>
        <row r="31">
          <cell r="B31" t="str">
            <v>Procurador A</v>
          </cell>
        </row>
        <row r="32">
          <cell r="B32" t="str">
            <v>Procurador B</v>
          </cell>
        </row>
        <row r="33">
          <cell r="B33" t="str">
            <v xml:space="preserve">Procurador Director </v>
          </cell>
        </row>
        <row r="34">
          <cell r="B34" t="str">
            <v xml:space="preserve">Procurador General </v>
          </cell>
        </row>
        <row r="35">
          <cell r="B35" t="str">
            <v>Procurador General  Adjunto</v>
          </cell>
        </row>
      </sheetData>
      <sheetData sheetId="12">
        <row r="5">
          <cell r="B5" t="str">
            <v>Despacho General</v>
          </cell>
          <cell r="C5"/>
        </row>
        <row r="6">
          <cell r="B6" t="str">
            <v>Despacho General</v>
          </cell>
          <cell r="C6" t="str">
            <v>Prensa</v>
          </cell>
        </row>
        <row r="7">
          <cell r="B7" t="str">
            <v>Despacho General</v>
          </cell>
          <cell r="C7" t="str">
            <v>Contraloría de servicios</v>
          </cell>
        </row>
        <row r="8">
          <cell r="B8" t="str">
            <v>Despacho General</v>
          </cell>
          <cell r="C8" t="str">
            <v>Tecnologías de la Información</v>
          </cell>
        </row>
        <row r="9">
          <cell r="B9"/>
          <cell r="C9" t="str">
            <v>Notaria del Estado</v>
          </cell>
        </row>
        <row r="10">
          <cell r="B10"/>
          <cell r="C10" t="str">
            <v>Sinalevi</v>
          </cell>
        </row>
        <row r="11">
          <cell r="B11" t="str">
            <v>Dirección de Desarrollo Institucional</v>
          </cell>
          <cell r="C11"/>
        </row>
        <row r="12">
          <cell r="B12" t="str">
            <v>Dirección de Desarrollo Institucional</v>
          </cell>
          <cell r="C12" t="str">
            <v>GI Recursos Humanos</v>
          </cell>
        </row>
        <row r="13">
          <cell r="B13" t="str">
            <v>Dirección de Desarrollo Institucional</v>
          </cell>
          <cell r="C13" t="str">
            <v>Servicios Generales</v>
          </cell>
        </row>
        <row r="14">
          <cell r="B14" t="str">
            <v>Dirección de Desarrollo Institucional</v>
          </cell>
          <cell r="C14" t="str">
            <v>Proveeduría Institucional</v>
          </cell>
        </row>
        <row r="15">
          <cell r="B15" t="str">
            <v>Dirección de Desarrollo Institucional</v>
          </cell>
          <cell r="C15" t="str">
            <v>Financiero Contable</v>
          </cell>
        </row>
        <row r="16">
          <cell r="B16" t="str">
            <v>Dirección de Desarrollo Institucional</v>
          </cell>
          <cell r="C16" t="str">
            <v>Registro y Control Documental</v>
          </cell>
        </row>
        <row r="17">
          <cell r="B17" t="str">
            <v>Dirección de Derecho de la Función Pública</v>
          </cell>
          <cell r="C17"/>
        </row>
        <row r="18">
          <cell r="B18" t="str">
            <v>Dirección de Derecho de la Función Pública</v>
          </cell>
          <cell r="C18" t="str">
            <v>Consultoría del Estado *</v>
          </cell>
        </row>
        <row r="19">
          <cell r="B19" t="str">
            <v>Dirección de Derecho Agrario y Ambiental</v>
          </cell>
          <cell r="C19"/>
        </row>
        <row r="20">
          <cell r="B20" t="str">
            <v>Dirección de Derecho Agrario y Ambiental</v>
          </cell>
          <cell r="C20" t="str">
            <v>Consultoría del Estado *</v>
          </cell>
        </row>
        <row r="21">
          <cell r="B21" t="str">
            <v>Dirección de Derecho Penal</v>
          </cell>
          <cell r="C21"/>
        </row>
        <row r="22">
          <cell r="B22" t="str">
            <v>Dirección de Derecho Público</v>
          </cell>
          <cell r="C22"/>
        </row>
        <row r="23">
          <cell r="B23" t="str">
            <v>Dirección de Derecho Público</v>
          </cell>
          <cell r="C23" t="str">
            <v>Consultoría del Estado *</v>
          </cell>
        </row>
        <row r="24">
          <cell r="B24" t="str">
            <v>Dirección de Etica Pública</v>
          </cell>
          <cell r="C24"/>
        </row>
      </sheetData>
      <sheetData sheetId="13">
        <row r="4">
          <cell r="A4" t="str">
            <v>Abogado/a</v>
          </cell>
        </row>
        <row r="5">
          <cell r="A5" t="str">
            <v>Analista</v>
          </cell>
        </row>
        <row r="6">
          <cell r="A6" t="str">
            <v>Analista de Informática</v>
          </cell>
        </row>
        <row r="7">
          <cell r="A7" t="str">
            <v>Asesor Legal</v>
          </cell>
        </row>
        <row r="8">
          <cell r="A8" t="str">
            <v>Asistente</v>
          </cell>
        </row>
        <row r="9">
          <cell r="A9" t="str">
            <v>Auditor</v>
          </cell>
        </row>
        <row r="10">
          <cell r="A10" t="str">
            <v>Carpintero, Fontanero</v>
          </cell>
        </row>
        <row r="11">
          <cell r="A11" t="str">
            <v>Conductor</v>
          </cell>
        </row>
        <row r="12">
          <cell r="A12" t="str">
            <v>Contralor</v>
          </cell>
        </row>
        <row r="13">
          <cell r="A13" t="str">
            <v>Director/a</v>
          </cell>
        </row>
        <row r="14">
          <cell r="A14" t="str">
            <v>Electricista</v>
          </cell>
        </row>
        <row r="15">
          <cell r="A15" t="str">
            <v>Encargada de Salud Ocupacional</v>
          </cell>
        </row>
        <row r="16">
          <cell r="A16" t="str">
            <v>Encargado de Bienes</v>
          </cell>
        </row>
        <row r="17">
          <cell r="A17" t="str">
            <v>Encargado de Suministros</v>
          </cell>
        </row>
        <row r="18">
          <cell r="A18" t="str">
            <v>Jefe</v>
          </cell>
        </row>
        <row r="19">
          <cell r="A19" t="str">
            <v>Misceláneo</v>
          </cell>
        </row>
        <row r="20">
          <cell r="A20" t="str">
            <v>Oficinista</v>
          </cell>
        </row>
        <row r="21">
          <cell r="A21" t="str">
            <v>Periodista</v>
          </cell>
        </row>
        <row r="22">
          <cell r="A22" t="str">
            <v>Planificadora</v>
          </cell>
        </row>
        <row r="23">
          <cell r="A23" t="str">
            <v>Procurador General</v>
          </cell>
        </row>
        <row r="24">
          <cell r="A24" t="str">
            <v>Procurador General Adjunta</v>
          </cell>
        </row>
        <row r="25">
          <cell r="A25" t="str">
            <v>Recepcionista</v>
          </cell>
        </row>
        <row r="26">
          <cell r="A26" t="str">
            <v>Secretaria</v>
          </cell>
        </row>
        <row r="27">
          <cell r="A27" t="str">
            <v>Sub Director/a</v>
          </cell>
        </row>
        <row r="28">
          <cell r="A28" t="str">
            <v>Técnico</v>
          </cell>
        </row>
        <row r="29">
          <cell r="A29"/>
        </row>
      </sheetData>
      <sheetData sheetId="14">
        <row r="3">
          <cell r="A3" t="str">
            <v>D</v>
          </cell>
        </row>
        <row r="4">
          <cell r="A4" t="str">
            <v>P</v>
          </cell>
        </row>
        <row r="5">
          <cell r="A5" t="str">
            <v>PFD</v>
          </cell>
        </row>
        <row r="6">
          <cell r="A6" t="str">
            <v>PFP</v>
          </cell>
        </row>
        <row r="7">
          <cell r="A7" t="str">
            <v>PFC</v>
          </cell>
        </row>
        <row r="8">
          <cell r="A8" t="str">
            <v>PPN</v>
          </cell>
        </row>
        <row r="9">
          <cell r="A9"/>
        </row>
        <row r="14">
          <cell r="B14">
            <v>0</v>
          </cell>
        </row>
        <row r="15">
          <cell r="B15">
            <v>0.1</v>
          </cell>
        </row>
        <row r="16">
          <cell r="B16">
            <v>0.15</v>
          </cell>
        </row>
        <row r="17">
          <cell r="B17">
            <v>0.2</v>
          </cell>
        </row>
        <row r="18">
          <cell r="B18">
            <v>0.25</v>
          </cell>
        </row>
        <row r="19">
          <cell r="B19">
            <v>0.3</v>
          </cell>
        </row>
        <row r="20">
          <cell r="B20">
            <v>0.45</v>
          </cell>
        </row>
        <row r="21">
          <cell r="B21">
            <v>0.55000000000000004</v>
          </cell>
        </row>
        <row r="22">
          <cell r="B22">
            <v>0.65</v>
          </cell>
        </row>
        <row r="23">
          <cell r="B23"/>
        </row>
      </sheetData>
      <sheetData sheetId="15">
        <row r="3">
          <cell r="A3" t="str">
            <v>M</v>
          </cell>
        </row>
        <row r="4">
          <cell r="A4" t="str">
            <v>F</v>
          </cell>
        </row>
        <row r="5">
          <cell r="A5" t="str">
            <v>O</v>
          </cell>
        </row>
        <row r="6">
          <cell r="A6"/>
        </row>
      </sheetData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Mensual"/>
      <sheetName val="2017"/>
      <sheetName val="63000"/>
      <sheetName val="63101"/>
      <sheetName val="63200"/>
      <sheetName val="63200 (2)"/>
      <sheetName val="Consolidado 211"/>
      <sheetName val="Revisión de costo de vida "/>
      <sheetName val="COLETILLAS "/>
      <sheetName val="e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4">
          <cell r="C44">
            <v>0.03</v>
          </cell>
        </row>
        <row r="45">
          <cell r="C45">
            <v>3.5000000000000003E-2</v>
          </cell>
        </row>
        <row r="46">
          <cell r="C46">
            <v>3.5000000000000003E-2</v>
          </cell>
        </row>
        <row r="50">
          <cell r="D50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Código"/>
      <sheetName val="Escala Salarial PGR"/>
      <sheetName val="Incentivos"/>
      <sheetName val="Ocupación Actual"/>
      <sheetName val="PGR act . Bases"/>
      <sheetName val="Proyección"/>
      <sheetName val="Resumen Ejecutivo 2025"/>
      <sheetName val="Pendi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gsc.go.cr/ts_salarios/dgsc_servicios_salarios.html" TargetMode="External"/><Relationship Id="rId2" Type="http://schemas.openxmlformats.org/officeDocument/2006/relationships/hyperlink" Target="http://www.dgsc.go.cr/ts_salarios/dgsc_servicios_salarios.html" TargetMode="External"/><Relationship Id="rId1" Type="http://schemas.openxmlformats.org/officeDocument/2006/relationships/hyperlink" Target="http://www.dgsc.go.cr/ts_salarios/dgsc_servicios_salarios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9288C-A05B-47D2-BCBA-3426B481CC7F}">
  <dimension ref="B1:R30"/>
  <sheetViews>
    <sheetView tabSelected="1" topLeftCell="B1" zoomScaleNormal="100" workbookViewId="0">
      <selection activeCell="Q10" sqref="Q10"/>
    </sheetView>
  </sheetViews>
  <sheetFormatPr baseColWidth="10" defaultColWidth="11.42578125" defaultRowHeight="12.75" x14ac:dyDescent="0.2"/>
  <cols>
    <col min="1" max="1" width="3.5703125" style="1" customWidth="1"/>
    <col min="2" max="2" width="4.42578125" style="1" customWidth="1"/>
    <col min="3" max="3" width="11.42578125" style="1"/>
    <col min="4" max="4" width="13.28515625" style="1" customWidth="1"/>
    <col min="5" max="5" width="11.7109375" style="2" customWidth="1"/>
    <col min="6" max="6" width="35" style="1" customWidth="1"/>
    <col min="7" max="7" width="23.42578125" style="1" customWidth="1"/>
    <col min="8" max="8" width="12.7109375" style="1" bestFit="1" customWidth="1"/>
    <col min="9" max="9" width="11.5703125" style="1" bestFit="1" customWidth="1"/>
    <col min="10" max="10" width="12.7109375" style="1" bestFit="1" customWidth="1"/>
    <col min="11" max="11" width="11.5703125" style="1" bestFit="1" customWidth="1"/>
    <col min="12" max="12" width="12.7109375" style="1" bestFit="1" customWidth="1"/>
    <col min="13" max="13" width="11.5703125" style="1" bestFit="1" customWidth="1"/>
    <col min="14" max="14" width="11.5703125" style="1" customWidth="1"/>
    <col min="15" max="15" width="14.85546875" style="1" customWidth="1"/>
    <col min="16" max="16" width="15.140625" style="1" customWidth="1"/>
    <col min="17" max="17" width="12.7109375" style="1" customWidth="1"/>
    <col min="18" max="16384" width="11.42578125" style="1"/>
  </cols>
  <sheetData>
    <row r="1" spans="2:18" ht="13.5" thickBot="1" x14ac:dyDescent="0.25"/>
    <row r="2" spans="2:18" ht="100.5" customHeight="1" thickBot="1" x14ac:dyDescent="0.25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2:18" ht="51.75" thickBot="1" x14ac:dyDescent="0.25">
      <c r="B3" s="6" t="s">
        <v>1</v>
      </c>
      <c r="C3" s="7" t="s">
        <v>2</v>
      </c>
      <c r="D3" s="8" t="s">
        <v>3</v>
      </c>
      <c r="E3" s="7" t="s">
        <v>4</v>
      </c>
      <c r="F3" s="8" t="s">
        <v>5</v>
      </c>
      <c r="G3" s="8"/>
      <c r="H3" s="9" t="s">
        <v>6</v>
      </c>
      <c r="I3" s="10" t="s">
        <v>7</v>
      </c>
      <c r="J3" s="11" t="s">
        <v>8</v>
      </c>
      <c r="K3" s="12" t="s">
        <v>9</v>
      </c>
      <c r="L3" s="9" t="s">
        <v>10</v>
      </c>
      <c r="M3" s="10" t="s">
        <v>11</v>
      </c>
      <c r="N3" s="10" t="s">
        <v>12</v>
      </c>
      <c r="O3" s="10" t="s">
        <v>13</v>
      </c>
      <c r="P3" s="13" t="s">
        <v>14</v>
      </c>
      <c r="Q3" s="14" t="s">
        <v>15</v>
      </c>
      <c r="R3" s="15" t="s">
        <v>16</v>
      </c>
    </row>
    <row r="4" spans="2:18" ht="13.5" customHeight="1" x14ac:dyDescent="0.2">
      <c r="B4" s="16">
        <v>1</v>
      </c>
      <c r="C4" s="17" t="s">
        <v>17</v>
      </c>
      <c r="D4" s="17" t="s">
        <v>18</v>
      </c>
      <c r="E4" s="17">
        <v>3215</v>
      </c>
      <c r="F4" s="18" t="s">
        <v>19</v>
      </c>
      <c r="G4" s="19" t="s">
        <v>20</v>
      </c>
      <c r="H4" s="20">
        <v>291250</v>
      </c>
      <c r="I4" s="20">
        <v>6859</v>
      </c>
      <c r="J4" s="21">
        <v>298750</v>
      </c>
      <c r="K4" s="21">
        <v>7398</v>
      </c>
      <c r="L4" s="20">
        <v>307500</v>
      </c>
      <c r="M4" s="20">
        <v>7398</v>
      </c>
      <c r="N4" s="22">
        <f t="shared" ref="N4:N28" si="0">L4-J4</f>
        <v>8750</v>
      </c>
      <c r="O4" s="23">
        <v>352103</v>
      </c>
      <c r="P4" s="23" t="s">
        <v>21</v>
      </c>
      <c r="Q4" s="24">
        <v>406463</v>
      </c>
      <c r="R4" s="25" t="s">
        <v>21</v>
      </c>
    </row>
    <row r="5" spans="2:18" ht="13.5" customHeight="1" x14ac:dyDescent="0.2">
      <c r="B5" s="26">
        <v>2</v>
      </c>
      <c r="C5" s="17" t="s">
        <v>22</v>
      </c>
      <c r="D5" s="17" t="s">
        <v>23</v>
      </c>
      <c r="E5" s="17">
        <v>5985</v>
      </c>
      <c r="F5" s="27" t="s">
        <v>24</v>
      </c>
      <c r="G5" s="19" t="s">
        <v>25</v>
      </c>
      <c r="H5" s="28">
        <v>1178700</v>
      </c>
      <c r="I5" s="28">
        <v>22794</v>
      </c>
      <c r="J5" s="29">
        <v>1186200</v>
      </c>
      <c r="K5" s="29">
        <v>22867</v>
      </c>
      <c r="L5" s="28">
        <v>1193700</v>
      </c>
      <c r="M5" s="28">
        <v>22867</v>
      </c>
      <c r="N5" s="22">
        <f t="shared" si="0"/>
        <v>7500</v>
      </c>
      <c r="O5" s="30">
        <v>1724996</v>
      </c>
      <c r="P5" s="30" t="s">
        <v>21</v>
      </c>
      <c r="Q5" s="24">
        <v>2731066</v>
      </c>
      <c r="R5" s="25">
        <v>3142096</v>
      </c>
    </row>
    <row r="6" spans="2:18" ht="13.5" customHeight="1" x14ac:dyDescent="0.2">
      <c r="B6" s="16">
        <v>3</v>
      </c>
      <c r="C6" s="17" t="s">
        <v>26</v>
      </c>
      <c r="D6" s="17" t="s">
        <v>18</v>
      </c>
      <c r="E6" s="17">
        <v>9600</v>
      </c>
      <c r="F6" s="27" t="s">
        <v>27</v>
      </c>
      <c r="G6" s="19" t="s">
        <v>28</v>
      </c>
      <c r="H6" s="28">
        <v>270750</v>
      </c>
      <c r="I6" s="28">
        <v>6835</v>
      </c>
      <c r="J6" s="29">
        <v>278250</v>
      </c>
      <c r="K6" s="29">
        <v>6877</v>
      </c>
      <c r="L6" s="28">
        <v>287000</v>
      </c>
      <c r="M6" s="28">
        <v>6877</v>
      </c>
      <c r="N6" s="22">
        <f t="shared" si="0"/>
        <v>8750</v>
      </c>
      <c r="O6" s="30">
        <v>325085</v>
      </c>
      <c r="P6" s="30" t="s">
        <v>21</v>
      </c>
      <c r="Q6" s="24">
        <v>369927</v>
      </c>
      <c r="R6" s="25" t="s">
        <v>21</v>
      </c>
    </row>
    <row r="7" spans="2:18" ht="13.5" customHeight="1" x14ac:dyDescent="0.2">
      <c r="B7" s="26">
        <v>4</v>
      </c>
      <c r="C7" s="17" t="s">
        <v>29</v>
      </c>
      <c r="D7" s="17" t="s">
        <v>18</v>
      </c>
      <c r="E7" s="17">
        <v>10615</v>
      </c>
      <c r="F7" s="27" t="s">
        <v>30</v>
      </c>
      <c r="G7" s="19" t="s">
        <v>31</v>
      </c>
      <c r="H7" s="28">
        <v>296800</v>
      </c>
      <c r="I7" s="28">
        <v>6859</v>
      </c>
      <c r="J7" s="29">
        <v>304300</v>
      </c>
      <c r="K7" s="29">
        <v>7539</v>
      </c>
      <c r="L7" s="28">
        <v>312800</v>
      </c>
      <c r="M7" s="28">
        <v>7539</v>
      </c>
      <c r="N7" s="22">
        <f t="shared" si="0"/>
        <v>8500</v>
      </c>
      <c r="O7" s="30">
        <v>352103</v>
      </c>
      <c r="P7" s="30" t="s">
        <v>21</v>
      </c>
      <c r="Q7" s="24">
        <v>401896</v>
      </c>
      <c r="R7" s="25" t="s">
        <v>21</v>
      </c>
    </row>
    <row r="8" spans="2:18" ht="13.5" customHeight="1" x14ac:dyDescent="0.2">
      <c r="B8" s="16">
        <v>5</v>
      </c>
      <c r="C8" s="17" t="s">
        <v>32</v>
      </c>
      <c r="D8" s="17" t="s">
        <v>18</v>
      </c>
      <c r="E8" s="17">
        <v>10616</v>
      </c>
      <c r="F8" s="27" t="s">
        <v>33</v>
      </c>
      <c r="G8" s="19" t="s">
        <v>34</v>
      </c>
      <c r="H8" s="28">
        <v>322500</v>
      </c>
      <c r="I8" s="28">
        <v>6859</v>
      </c>
      <c r="J8" s="29">
        <v>330000</v>
      </c>
      <c r="K8" s="29">
        <v>8192</v>
      </c>
      <c r="L8" s="28">
        <v>338500</v>
      </c>
      <c r="M8" s="28">
        <v>8192</v>
      </c>
      <c r="N8" s="22">
        <f t="shared" si="0"/>
        <v>8500</v>
      </c>
      <c r="O8" s="30">
        <v>400798</v>
      </c>
      <c r="P8" s="30" t="s">
        <v>21</v>
      </c>
      <c r="Q8" s="24">
        <v>484102</v>
      </c>
      <c r="R8" s="25" t="s">
        <v>21</v>
      </c>
    </row>
    <row r="9" spans="2:18" ht="13.5" customHeight="1" x14ac:dyDescent="0.2">
      <c r="B9" s="26">
        <v>6</v>
      </c>
      <c r="C9" s="17" t="s">
        <v>35</v>
      </c>
      <c r="D9" s="17" t="s">
        <v>23</v>
      </c>
      <c r="E9" s="17">
        <v>11325</v>
      </c>
      <c r="F9" s="31" t="s">
        <v>36</v>
      </c>
      <c r="G9" s="19" t="s">
        <v>37</v>
      </c>
      <c r="H9" s="28">
        <f>J9-7500</f>
        <v>880400</v>
      </c>
      <c r="I9" s="28">
        <v>17007</v>
      </c>
      <c r="J9" s="29">
        <v>887900</v>
      </c>
      <c r="K9" s="29">
        <v>17080</v>
      </c>
      <c r="L9" s="28">
        <f>J9+7500</f>
        <v>895400</v>
      </c>
      <c r="M9" s="28">
        <v>17080</v>
      </c>
      <c r="N9" s="22">
        <f t="shared" si="0"/>
        <v>7500</v>
      </c>
      <c r="O9" s="32" t="s">
        <v>21</v>
      </c>
      <c r="P9" s="30" t="s">
        <v>38</v>
      </c>
      <c r="Q9" s="24" t="s">
        <v>21</v>
      </c>
      <c r="R9" s="25">
        <v>2461613</v>
      </c>
    </row>
    <row r="10" spans="2:18" ht="13.5" customHeight="1" x14ac:dyDescent="0.2">
      <c r="B10" s="16">
        <v>7</v>
      </c>
      <c r="C10" s="17" t="s">
        <v>39</v>
      </c>
      <c r="D10" s="17" t="s">
        <v>23</v>
      </c>
      <c r="E10" s="17">
        <v>11326</v>
      </c>
      <c r="F10" s="31" t="s">
        <v>40</v>
      </c>
      <c r="G10" s="19" t="s">
        <v>41</v>
      </c>
      <c r="H10" s="28">
        <f>J10-7500</f>
        <v>961450</v>
      </c>
      <c r="I10" s="28">
        <v>18579</v>
      </c>
      <c r="J10" s="29">
        <v>968950</v>
      </c>
      <c r="K10" s="29">
        <v>18652</v>
      </c>
      <c r="L10" s="28">
        <f>J10+7500</f>
        <v>976450</v>
      </c>
      <c r="M10" s="28">
        <v>18652</v>
      </c>
      <c r="N10" s="22">
        <f t="shared" si="0"/>
        <v>7500</v>
      </c>
      <c r="O10" s="32" t="s">
        <v>21</v>
      </c>
      <c r="P10" s="30" t="s">
        <v>38</v>
      </c>
      <c r="Q10" s="24" t="s">
        <v>21</v>
      </c>
      <c r="R10" s="25">
        <v>2534685</v>
      </c>
    </row>
    <row r="11" spans="2:18" ht="13.5" customHeight="1" x14ac:dyDescent="0.2">
      <c r="B11" s="26">
        <v>8</v>
      </c>
      <c r="C11" s="17" t="s">
        <v>22</v>
      </c>
      <c r="D11" s="17" t="s">
        <v>23</v>
      </c>
      <c r="E11" s="17">
        <v>11365</v>
      </c>
      <c r="F11" s="31" t="s">
        <v>42</v>
      </c>
      <c r="G11" s="19" t="s">
        <v>43</v>
      </c>
      <c r="H11" s="28">
        <f>J11-7500</f>
        <v>1178700</v>
      </c>
      <c r="I11" s="28">
        <v>22794</v>
      </c>
      <c r="J11" s="29">
        <v>1186200</v>
      </c>
      <c r="K11" s="29">
        <v>22867</v>
      </c>
      <c r="L11" s="28">
        <f>J11+7500</f>
        <v>1193700</v>
      </c>
      <c r="M11" s="28">
        <v>22867</v>
      </c>
      <c r="N11" s="22">
        <f t="shared" si="0"/>
        <v>7500</v>
      </c>
      <c r="O11" s="32" t="s">
        <v>21</v>
      </c>
      <c r="P11" s="30" t="s">
        <v>38</v>
      </c>
      <c r="Q11" s="24" t="s">
        <v>21</v>
      </c>
      <c r="R11" s="25">
        <v>2973117</v>
      </c>
    </row>
    <row r="12" spans="2:18" ht="13.5" customHeight="1" x14ac:dyDescent="0.2">
      <c r="B12" s="16">
        <v>9</v>
      </c>
      <c r="C12" s="17" t="s">
        <v>44</v>
      </c>
      <c r="D12" s="17" t="s">
        <v>23</v>
      </c>
      <c r="E12" s="17">
        <v>11346</v>
      </c>
      <c r="F12" s="31" t="s">
        <v>45</v>
      </c>
      <c r="G12" s="19" t="s">
        <v>46</v>
      </c>
      <c r="H12" s="28">
        <f>J12-7500</f>
        <v>1309750</v>
      </c>
      <c r="I12" s="28">
        <v>25336</v>
      </c>
      <c r="J12" s="29">
        <v>1317250</v>
      </c>
      <c r="K12" s="29">
        <v>25409</v>
      </c>
      <c r="L12" s="28">
        <f>J12+7500</f>
        <v>1324750</v>
      </c>
      <c r="M12" s="28">
        <v>25409</v>
      </c>
      <c r="N12" s="22">
        <f t="shared" si="0"/>
        <v>7500</v>
      </c>
      <c r="O12" s="30" t="s">
        <v>21</v>
      </c>
      <c r="P12" s="30">
        <v>3756400</v>
      </c>
      <c r="Q12" s="24" t="s">
        <v>21</v>
      </c>
      <c r="R12" s="25">
        <v>4173750</v>
      </c>
    </row>
    <row r="13" spans="2:18" ht="13.5" customHeight="1" x14ac:dyDescent="0.2">
      <c r="B13" s="26">
        <v>10</v>
      </c>
      <c r="C13" s="17" t="s">
        <v>44</v>
      </c>
      <c r="D13" s="17" t="s">
        <v>23</v>
      </c>
      <c r="E13" s="17">
        <v>11363</v>
      </c>
      <c r="F13" s="31" t="s">
        <v>47</v>
      </c>
      <c r="G13" s="19" t="s">
        <v>48</v>
      </c>
      <c r="H13" s="28">
        <f>J13-7500</f>
        <v>1309750</v>
      </c>
      <c r="I13" s="28">
        <v>25336</v>
      </c>
      <c r="J13" s="29">
        <v>1317250</v>
      </c>
      <c r="K13" s="29">
        <v>25409</v>
      </c>
      <c r="L13" s="28">
        <f>J13+7500</f>
        <v>1324750</v>
      </c>
      <c r="M13" s="28">
        <v>25409</v>
      </c>
      <c r="N13" s="22">
        <f t="shared" si="0"/>
        <v>7500</v>
      </c>
      <c r="O13" s="30" t="s">
        <v>21</v>
      </c>
      <c r="P13" s="30">
        <v>4173750</v>
      </c>
      <c r="Q13" s="24" t="s">
        <v>21</v>
      </c>
      <c r="R13" s="25">
        <v>3756400</v>
      </c>
    </row>
    <row r="14" spans="2:18" ht="13.5" customHeight="1" x14ac:dyDescent="0.2">
      <c r="B14" s="16">
        <v>11</v>
      </c>
      <c r="C14" s="17" t="s">
        <v>49</v>
      </c>
      <c r="D14" s="17" t="s">
        <v>23</v>
      </c>
      <c r="E14" s="17">
        <v>11728</v>
      </c>
      <c r="F14" s="27" t="s">
        <v>50</v>
      </c>
      <c r="G14" s="19" t="s">
        <v>51</v>
      </c>
      <c r="H14" s="28">
        <v>518550</v>
      </c>
      <c r="I14" s="28">
        <v>9987</v>
      </c>
      <c r="J14" s="29">
        <v>526050</v>
      </c>
      <c r="K14" s="29">
        <v>10060</v>
      </c>
      <c r="L14" s="28">
        <v>534050</v>
      </c>
      <c r="M14" s="28">
        <v>10060</v>
      </c>
      <c r="N14" s="22">
        <f t="shared" si="0"/>
        <v>8000</v>
      </c>
      <c r="O14" s="30">
        <v>578655</v>
      </c>
      <c r="P14" s="30">
        <v>604958</v>
      </c>
      <c r="Q14" s="24">
        <v>904266</v>
      </c>
      <c r="R14" s="25">
        <v>1041276</v>
      </c>
    </row>
    <row r="15" spans="2:18" ht="13.5" customHeight="1" x14ac:dyDescent="0.2">
      <c r="B15" s="26">
        <v>12</v>
      </c>
      <c r="C15" s="17" t="s">
        <v>52</v>
      </c>
      <c r="D15" s="17" t="s">
        <v>23</v>
      </c>
      <c r="E15" s="17">
        <v>11729</v>
      </c>
      <c r="F15" s="27" t="s">
        <v>53</v>
      </c>
      <c r="G15" s="19" t="s">
        <v>54</v>
      </c>
      <c r="H15" s="28">
        <v>610150</v>
      </c>
      <c r="I15" s="28">
        <v>11764</v>
      </c>
      <c r="J15" s="29">
        <v>617650</v>
      </c>
      <c r="K15" s="29">
        <v>11837</v>
      </c>
      <c r="L15" s="28">
        <v>625400</v>
      </c>
      <c r="M15" s="28">
        <v>11837</v>
      </c>
      <c r="N15" s="22">
        <f t="shared" si="0"/>
        <v>7750</v>
      </c>
      <c r="O15" s="30">
        <v>772063</v>
      </c>
      <c r="P15" s="30">
        <v>802945</v>
      </c>
      <c r="Q15" s="24">
        <v>1205688</v>
      </c>
      <c r="R15" s="25">
        <v>1479708</v>
      </c>
    </row>
    <row r="16" spans="2:18" ht="13.5" customHeight="1" x14ac:dyDescent="0.2">
      <c r="B16" s="16">
        <v>13</v>
      </c>
      <c r="C16" s="17" t="s">
        <v>55</v>
      </c>
      <c r="D16" s="17" t="s">
        <v>23</v>
      </c>
      <c r="E16" s="17">
        <v>11730</v>
      </c>
      <c r="F16" s="27" t="s">
        <v>56</v>
      </c>
      <c r="G16" s="19" t="s">
        <v>57</v>
      </c>
      <c r="H16" s="28">
        <v>692000</v>
      </c>
      <c r="I16" s="28">
        <v>13352</v>
      </c>
      <c r="J16" s="29">
        <v>699500</v>
      </c>
      <c r="K16" s="29">
        <v>13425</v>
      </c>
      <c r="L16" s="28">
        <v>707250</v>
      </c>
      <c r="M16" s="28">
        <v>13425</v>
      </c>
      <c r="N16" s="22">
        <f t="shared" si="0"/>
        <v>7750</v>
      </c>
      <c r="O16" s="30">
        <v>901225</v>
      </c>
      <c r="P16" s="30">
        <v>936200</v>
      </c>
      <c r="Q16" s="24">
        <v>1328997</v>
      </c>
      <c r="R16" s="25">
        <v>1603017</v>
      </c>
    </row>
    <row r="17" spans="2:18" ht="13.5" customHeight="1" x14ac:dyDescent="0.2">
      <c r="B17" s="26">
        <v>14</v>
      </c>
      <c r="C17" s="17" t="s">
        <v>58</v>
      </c>
      <c r="D17" s="17" t="s">
        <v>23</v>
      </c>
      <c r="E17" s="17">
        <v>11731</v>
      </c>
      <c r="F17" s="27" t="s">
        <v>59</v>
      </c>
      <c r="G17" s="19" t="s">
        <v>60</v>
      </c>
      <c r="H17" s="28">
        <v>752450</v>
      </c>
      <c r="I17" s="28">
        <v>14525</v>
      </c>
      <c r="J17" s="29">
        <v>759950</v>
      </c>
      <c r="K17" s="29">
        <v>14598</v>
      </c>
      <c r="L17" s="28">
        <v>767450</v>
      </c>
      <c r="M17" s="28">
        <v>14598</v>
      </c>
      <c r="N17" s="22">
        <f t="shared" si="0"/>
        <v>7500</v>
      </c>
      <c r="O17" s="30">
        <v>1022928</v>
      </c>
      <c r="P17" s="30">
        <v>1060925</v>
      </c>
      <c r="Q17" s="24">
        <v>1598450</v>
      </c>
      <c r="R17" s="25">
        <v>1872470</v>
      </c>
    </row>
    <row r="18" spans="2:18" ht="13.5" customHeight="1" x14ac:dyDescent="0.2">
      <c r="B18" s="16">
        <v>15</v>
      </c>
      <c r="C18" s="17" t="s">
        <v>49</v>
      </c>
      <c r="D18" s="17" t="s">
        <v>23</v>
      </c>
      <c r="E18" s="17">
        <v>11456</v>
      </c>
      <c r="F18" s="27" t="s">
        <v>61</v>
      </c>
      <c r="G18" s="19" t="s">
        <v>62</v>
      </c>
      <c r="H18" s="28">
        <v>518550</v>
      </c>
      <c r="I18" s="28">
        <v>9987</v>
      </c>
      <c r="J18" s="29">
        <v>526050</v>
      </c>
      <c r="K18" s="29">
        <v>10060</v>
      </c>
      <c r="L18" s="28">
        <v>534050</v>
      </c>
      <c r="M18" s="28">
        <v>10060</v>
      </c>
      <c r="N18" s="22">
        <f t="shared" si="0"/>
        <v>8000</v>
      </c>
      <c r="O18" s="30">
        <v>578655</v>
      </c>
      <c r="P18" s="30">
        <v>604958</v>
      </c>
      <c r="Q18" s="24">
        <v>904266</v>
      </c>
      <c r="R18" s="25">
        <v>1041276</v>
      </c>
    </row>
    <row r="19" spans="2:18" ht="13.5" customHeight="1" x14ac:dyDescent="0.2">
      <c r="B19" s="26">
        <v>16</v>
      </c>
      <c r="C19" s="17" t="s">
        <v>63</v>
      </c>
      <c r="D19" s="17" t="s">
        <v>23</v>
      </c>
      <c r="E19" s="17">
        <v>11457</v>
      </c>
      <c r="F19" s="27" t="s">
        <v>64</v>
      </c>
      <c r="G19" s="19" t="s">
        <v>65</v>
      </c>
      <c r="H19" s="28">
        <v>576400</v>
      </c>
      <c r="I19" s="28">
        <v>11109</v>
      </c>
      <c r="J19" s="29">
        <v>583900</v>
      </c>
      <c r="K19" s="29">
        <v>11182</v>
      </c>
      <c r="L19" s="28">
        <v>591900</v>
      </c>
      <c r="M19" s="28">
        <v>11182</v>
      </c>
      <c r="N19" s="22">
        <f t="shared" si="0"/>
        <v>8000</v>
      </c>
      <c r="O19" s="30">
        <v>664654</v>
      </c>
      <c r="P19" s="30">
        <v>693849</v>
      </c>
      <c r="Q19" s="24">
        <v>913400</v>
      </c>
      <c r="R19" s="25">
        <v>1050410</v>
      </c>
    </row>
    <row r="20" spans="2:18" ht="13.5" customHeight="1" x14ac:dyDescent="0.2">
      <c r="B20" s="16">
        <v>17</v>
      </c>
      <c r="C20" s="17" t="s">
        <v>52</v>
      </c>
      <c r="D20" s="17" t="s">
        <v>23</v>
      </c>
      <c r="E20" s="17">
        <v>11458</v>
      </c>
      <c r="F20" s="27" t="s">
        <v>66</v>
      </c>
      <c r="G20" s="19" t="s">
        <v>67</v>
      </c>
      <c r="H20" s="28">
        <v>610150</v>
      </c>
      <c r="I20" s="28">
        <v>11764</v>
      </c>
      <c r="J20" s="29">
        <v>617650</v>
      </c>
      <c r="K20" s="29">
        <v>11837</v>
      </c>
      <c r="L20" s="28">
        <v>625400</v>
      </c>
      <c r="M20" s="28">
        <v>11837</v>
      </c>
      <c r="N20" s="22">
        <f t="shared" si="0"/>
        <v>7750</v>
      </c>
      <c r="O20" s="30">
        <v>772063</v>
      </c>
      <c r="P20" s="30">
        <v>802945</v>
      </c>
      <c r="Q20" s="24">
        <v>1205688</v>
      </c>
      <c r="R20" s="25">
        <v>1479708</v>
      </c>
    </row>
    <row r="21" spans="2:18" ht="13.5" customHeight="1" x14ac:dyDescent="0.2">
      <c r="B21" s="26">
        <v>18</v>
      </c>
      <c r="C21" s="17" t="s">
        <v>58</v>
      </c>
      <c r="D21" s="17" t="s">
        <v>23</v>
      </c>
      <c r="E21" s="17">
        <v>11462</v>
      </c>
      <c r="F21" s="27" t="s">
        <v>68</v>
      </c>
      <c r="G21" s="19" t="s">
        <v>69</v>
      </c>
      <c r="H21" s="28">
        <v>692000</v>
      </c>
      <c r="I21" s="28">
        <v>13352</v>
      </c>
      <c r="J21" s="29">
        <v>699500</v>
      </c>
      <c r="K21" s="29">
        <v>13425</v>
      </c>
      <c r="L21" s="28">
        <v>707250</v>
      </c>
      <c r="M21" s="28">
        <v>13425</v>
      </c>
      <c r="N21" s="22">
        <f t="shared" si="0"/>
        <v>7750</v>
      </c>
      <c r="O21" s="30">
        <v>901225</v>
      </c>
      <c r="P21" s="30">
        <v>936200</v>
      </c>
      <c r="Q21" s="24">
        <v>1328997</v>
      </c>
      <c r="R21" s="25">
        <v>1603017</v>
      </c>
    </row>
    <row r="22" spans="2:18" ht="13.5" customHeight="1" x14ac:dyDescent="0.2">
      <c r="B22" s="16">
        <v>19</v>
      </c>
      <c r="C22" s="17" t="s">
        <v>70</v>
      </c>
      <c r="D22" s="17" t="s">
        <v>23</v>
      </c>
      <c r="E22" s="17">
        <v>11732</v>
      </c>
      <c r="F22" s="27" t="s">
        <v>71</v>
      </c>
      <c r="G22" s="19" t="s">
        <v>72</v>
      </c>
      <c r="H22" s="28">
        <v>827950</v>
      </c>
      <c r="I22" s="28">
        <v>15989</v>
      </c>
      <c r="J22" s="29">
        <v>835450</v>
      </c>
      <c r="K22" s="29">
        <v>16062</v>
      </c>
      <c r="L22" s="28">
        <v>842950</v>
      </c>
      <c r="M22" s="28">
        <v>16062</v>
      </c>
      <c r="N22" s="22">
        <f t="shared" si="0"/>
        <v>7500</v>
      </c>
      <c r="O22" s="30">
        <v>1140685</v>
      </c>
      <c r="P22" s="30">
        <v>1182457</v>
      </c>
      <c r="Q22" s="24">
        <v>1758295</v>
      </c>
      <c r="R22" s="25">
        <v>2169325</v>
      </c>
    </row>
    <row r="23" spans="2:18" ht="13.5" customHeight="1" x14ac:dyDescent="0.2">
      <c r="B23" s="26">
        <v>20</v>
      </c>
      <c r="C23" s="17" t="s">
        <v>35</v>
      </c>
      <c r="D23" s="17" t="s">
        <v>23</v>
      </c>
      <c r="E23" s="17">
        <v>11737</v>
      </c>
      <c r="F23" s="27" t="s">
        <v>73</v>
      </c>
      <c r="G23" s="19" t="s">
        <v>74</v>
      </c>
      <c r="H23" s="28">
        <v>880400</v>
      </c>
      <c r="I23" s="28">
        <v>17007</v>
      </c>
      <c r="J23" s="29">
        <v>887900</v>
      </c>
      <c r="K23" s="29">
        <v>17080</v>
      </c>
      <c r="L23" s="28">
        <v>895400</v>
      </c>
      <c r="M23" s="28">
        <v>17080</v>
      </c>
      <c r="N23" s="22">
        <f t="shared" si="0"/>
        <v>7500</v>
      </c>
      <c r="O23" s="30">
        <v>1212355</v>
      </c>
      <c r="P23" s="30">
        <v>1256750</v>
      </c>
      <c r="Q23" s="24">
        <v>2000346</v>
      </c>
      <c r="R23" s="25">
        <v>2411376</v>
      </c>
    </row>
    <row r="24" spans="2:18" ht="13.5" customHeight="1" x14ac:dyDescent="0.2">
      <c r="B24" s="16">
        <v>21</v>
      </c>
      <c r="C24" s="17" t="s">
        <v>75</v>
      </c>
      <c r="D24" s="17" t="s">
        <v>18</v>
      </c>
      <c r="E24" s="17">
        <v>13200</v>
      </c>
      <c r="F24" s="27" t="s">
        <v>76</v>
      </c>
      <c r="G24" s="19" t="s">
        <v>77</v>
      </c>
      <c r="H24" s="28">
        <v>335550</v>
      </c>
      <c r="I24" s="28">
        <v>6859</v>
      </c>
      <c r="J24" s="29">
        <v>343050</v>
      </c>
      <c r="K24" s="29">
        <v>8523</v>
      </c>
      <c r="L24" s="28">
        <v>351550</v>
      </c>
      <c r="M24" s="28">
        <v>8523</v>
      </c>
      <c r="N24" s="22">
        <f t="shared" si="0"/>
        <v>8500</v>
      </c>
      <c r="O24" s="30">
        <v>383274</v>
      </c>
      <c r="P24" s="32" t="s">
        <v>21</v>
      </c>
      <c r="Q24" s="24">
        <v>548040</v>
      </c>
      <c r="R24" s="25" t="s">
        <v>21</v>
      </c>
    </row>
    <row r="25" spans="2:18" ht="13.5" customHeight="1" x14ac:dyDescent="0.2">
      <c r="B25" s="26">
        <v>22</v>
      </c>
      <c r="C25" s="17" t="s">
        <v>78</v>
      </c>
      <c r="D25" s="17" t="s">
        <v>18</v>
      </c>
      <c r="E25" s="17">
        <v>13201</v>
      </c>
      <c r="F25" s="27" t="s">
        <v>79</v>
      </c>
      <c r="G25" s="19" t="s">
        <v>80</v>
      </c>
      <c r="H25" s="28">
        <v>348100</v>
      </c>
      <c r="I25" s="28">
        <v>6859</v>
      </c>
      <c r="J25" s="29">
        <v>355600</v>
      </c>
      <c r="K25" s="29">
        <v>8842</v>
      </c>
      <c r="L25" s="28">
        <v>363600</v>
      </c>
      <c r="M25" s="28">
        <v>8842</v>
      </c>
      <c r="N25" s="22">
        <f t="shared" si="0"/>
        <v>8000</v>
      </c>
      <c r="O25" s="30">
        <v>417053</v>
      </c>
      <c r="P25" s="32" t="s">
        <v>21</v>
      </c>
      <c r="Q25" s="24">
        <v>634813</v>
      </c>
      <c r="R25" s="25" t="s">
        <v>21</v>
      </c>
    </row>
    <row r="26" spans="2:18" ht="13.5" customHeight="1" x14ac:dyDescent="0.2">
      <c r="B26" s="16">
        <v>23</v>
      </c>
      <c r="C26" s="17" t="s">
        <v>75</v>
      </c>
      <c r="D26" s="17" t="s">
        <v>18</v>
      </c>
      <c r="E26" s="17">
        <v>15085</v>
      </c>
      <c r="F26" s="27" t="s">
        <v>81</v>
      </c>
      <c r="G26" s="19" t="s">
        <v>82</v>
      </c>
      <c r="H26" s="28">
        <v>335550</v>
      </c>
      <c r="I26" s="28">
        <v>6859</v>
      </c>
      <c r="J26" s="29">
        <v>343050</v>
      </c>
      <c r="K26" s="29">
        <v>8523</v>
      </c>
      <c r="L26" s="28">
        <v>351550</v>
      </c>
      <c r="M26" s="28">
        <v>8523</v>
      </c>
      <c r="N26" s="22">
        <f t="shared" si="0"/>
        <v>8500</v>
      </c>
      <c r="O26" s="30">
        <v>383274</v>
      </c>
      <c r="P26" s="32" t="s">
        <v>21</v>
      </c>
      <c r="Q26" s="24">
        <v>561741</v>
      </c>
      <c r="R26" s="25" t="s">
        <v>21</v>
      </c>
    </row>
    <row r="27" spans="2:18" ht="13.5" customHeight="1" x14ac:dyDescent="0.2">
      <c r="B27" s="26">
        <v>24</v>
      </c>
      <c r="C27" s="17" t="s">
        <v>83</v>
      </c>
      <c r="D27" s="17" t="s">
        <v>18</v>
      </c>
      <c r="E27" s="17">
        <v>15087</v>
      </c>
      <c r="F27" s="27" t="s">
        <v>84</v>
      </c>
      <c r="G27" s="19" t="s">
        <v>85</v>
      </c>
      <c r="H27" s="28">
        <v>427500</v>
      </c>
      <c r="I27" s="28">
        <v>8221</v>
      </c>
      <c r="J27" s="29">
        <v>435000</v>
      </c>
      <c r="K27" s="29">
        <v>10859</v>
      </c>
      <c r="L27" s="28">
        <v>443000</v>
      </c>
      <c r="M27" s="28">
        <v>10859</v>
      </c>
      <c r="N27" s="22">
        <f t="shared" si="0"/>
        <v>8000</v>
      </c>
      <c r="O27" s="30">
        <v>510151</v>
      </c>
      <c r="P27" s="32" t="s">
        <v>21</v>
      </c>
      <c r="Q27" s="24">
        <v>780957</v>
      </c>
      <c r="R27" s="25" t="s">
        <v>21</v>
      </c>
    </row>
    <row r="28" spans="2:18" ht="13.5" customHeight="1" thickBot="1" x14ac:dyDescent="0.25">
      <c r="B28" s="33">
        <v>25</v>
      </c>
      <c r="C28" s="34" t="s">
        <v>86</v>
      </c>
      <c r="D28" s="34" t="s">
        <v>18</v>
      </c>
      <c r="E28" s="34">
        <v>15971</v>
      </c>
      <c r="F28" s="35" t="s">
        <v>87</v>
      </c>
      <c r="G28" s="19" t="s">
        <v>88</v>
      </c>
      <c r="H28" s="36">
        <v>327950</v>
      </c>
      <c r="I28" s="36">
        <v>6859</v>
      </c>
      <c r="J28" s="37">
        <v>335450</v>
      </c>
      <c r="K28" s="37">
        <v>8330</v>
      </c>
      <c r="L28" s="36">
        <v>343950</v>
      </c>
      <c r="M28" s="36">
        <v>8330</v>
      </c>
      <c r="N28" s="38">
        <f t="shared" si="0"/>
        <v>8500</v>
      </c>
      <c r="O28" s="39">
        <v>399030</v>
      </c>
      <c r="P28" s="40" t="s">
        <v>21</v>
      </c>
      <c r="Q28" s="41">
        <v>552607</v>
      </c>
      <c r="R28" s="42" t="s">
        <v>21</v>
      </c>
    </row>
    <row r="29" spans="2:18" ht="46.5" customHeight="1" x14ac:dyDescent="0.2"/>
    <row r="30" spans="2:18" ht="24.75" customHeight="1" x14ac:dyDescent="0.2">
      <c r="H30" s="43" t="s">
        <v>89</v>
      </c>
      <c r="I30" s="44"/>
      <c r="J30" s="43" t="s">
        <v>89</v>
      </c>
      <c r="K30" s="44"/>
      <c r="L30" s="43" t="s">
        <v>89</v>
      </c>
      <c r="M30" s="44"/>
      <c r="N30" s="45"/>
    </row>
  </sheetData>
  <mergeCells count="4">
    <mergeCell ref="B2:R2"/>
    <mergeCell ref="H30:I30"/>
    <mergeCell ref="J30:K30"/>
    <mergeCell ref="L30:M30"/>
  </mergeCells>
  <hyperlinks>
    <hyperlink ref="H30" r:id="rId1" xr:uid="{83B0F2EB-AFCE-4083-BD5F-A2AD224D4D26}"/>
    <hyperlink ref="J30" r:id="rId2" xr:uid="{2AB98A9E-5334-457B-92CE-CCABE2F65DA1}"/>
    <hyperlink ref="L30" r:id="rId3" xr:uid="{43727AE0-C6A1-4B34-B5FB-863A614CE630}"/>
  </hyperlinks>
  <pageMargins left="0.7" right="0.7" top="0.75" bottom="0.75" header="0.3" footer="0.3"/>
  <pageSetup scale="4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Escala Salarial PGR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Cubero Matarrita</dc:creator>
  <cp:lastModifiedBy>Miguel Cubero Matarrita</cp:lastModifiedBy>
  <dcterms:created xsi:type="dcterms:W3CDTF">2024-04-18T21:47:51Z</dcterms:created>
  <dcterms:modified xsi:type="dcterms:W3CDTF">2024-04-18T21:48:09Z</dcterms:modified>
</cp:coreProperties>
</file>