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PG\Downloads\"/>
    </mc:Choice>
  </mc:AlternateContent>
  <bookViews>
    <workbookView xWindow="0" yWindow="0" windowWidth="20490" windowHeight="7650"/>
  </bookViews>
  <sheets>
    <sheet name="SEG DIRECTRIZ Nº008-H" sheetId="1" r:id="rId1"/>
    <sheet name="Listas" sheetId="2" state="hidden" r:id="rId2"/>
  </sheets>
  <definedNames>
    <definedName name="Abangares">Listas!$B$52:$E$52</definedName>
    <definedName name="Acosta">Listas!$B$90:$F$90</definedName>
    <definedName name="Alajuela">Listas!$C$6:$C$21</definedName>
    <definedName name="Alajuela.">Listas!$B$27:$O$27</definedName>
    <definedName name="Alajuelita">Listas!$B$91:$F$91</definedName>
    <definedName name="Alvarado">Listas!$B$44:$D$44</definedName>
    <definedName name="Aserrí">Listas!$B$92:$H$92</definedName>
    <definedName name="Atenas">Listas!$B$28:$I$28</definedName>
    <definedName name="Bagaces">Listas!$B$53:$E$53</definedName>
    <definedName name="Barva">Listas!$B$63:$G$63</definedName>
    <definedName name="Belén">Listas!$B$64:$D$64</definedName>
    <definedName name="Binario">Listas!$C$2:$C$3</definedName>
    <definedName name="Buenos_Aires">Listas!$B$79:$J$79</definedName>
    <definedName name="Cañas">Listas!$B$54:$F$54</definedName>
    <definedName name="Carrillo">Listas!$B$55:$E$55</definedName>
    <definedName name="Cartago">Listas!$D$6:$D$13</definedName>
    <definedName name="Cartago.">Listas!$B$43:$L$43</definedName>
    <definedName name="Corredores">Listas!$B$80:$E$80</definedName>
    <definedName name="Coto_Brus">Listas!$B$81:$G$81</definedName>
    <definedName name="Curridabat">Listas!$B$93:$E$93</definedName>
    <definedName name="Desamparados">Listas!$B$94:$N$94</definedName>
    <definedName name="Dota">Listas!$B$95:$D$95</definedName>
    <definedName name="El_Guarco">Listas!$B$45:$E$45</definedName>
    <definedName name="Escazú">Listas!$B$96:$D$96</definedName>
    <definedName name="Esparza">Listas!$B$82:$G$82</definedName>
    <definedName name="Flores">Listas!$B$65:$D$65</definedName>
    <definedName name="Garabito">Listas!$B$83:$C$83</definedName>
    <definedName name="Goicoechea">Listas!$B$97:$H$97</definedName>
    <definedName name="Golfito">Listas!$B$84:$E$84</definedName>
    <definedName name="Grecia">Listas!$B$29:$H$29</definedName>
    <definedName name="Guácimo">Listas!$B$73:$F$73</definedName>
    <definedName name="Guanacaste">Listas!$E$6:$E$16</definedName>
    <definedName name="Guatuso">Listas!$B$30:$E$30</definedName>
    <definedName name="Heredia">Listas!$F$6:$F$15</definedName>
    <definedName name="Heredia.">Listas!$B$62:$F$62</definedName>
    <definedName name="Hojancha">Listas!$B$56:$F$56</definedName>
    <definedName name="Inmueble">Listas!$A$16:$A$20</definedName>
    <definedName name="Jiménez">Listas!$B$46:$D$46</definedName>
    <definedName name="La_Cruz">Listas!$B$57:$E$57</definedName>
    <definedName name="La_Unión">Listas!$B$47:$I$47</definedName>
    <definedName name="León_Cortés">Listas!$B$98:$G$98</definedName>
    <definedName name="Liberia">Listas!$B$51:$F$51</definedName>
    <definedName name="Limón">Listas!$G$6:$G$11</definedName>
    <definedName name="Limón.">Listas!$B$72:$E$72</definedName>
    <definedName name="Los_Chiles">Listas!$B$31:$E$31</definedName>
    <definedName name="Matina">Listas!$B$74:$D$74</definedName>
    <definedName name="Moneda">Listas!$A$2:$A$3</definedName>
    <definedName name="Montes_de_Oca">Listas!$B$99:$E$99</definedName>
    <definedName name="Montes_de_Oro">Listas!$B$85:$D$85</definedName>
    <definedName name="Mora">Listas!$B$100:$H$100</definedName>
    <definedName name="Moravia">Listas!$B$101:$D$101</definedName>
    <definedName name="Nandayure">Listas!$B$58:$G$58</definedName>
    <definedName name="Naranjo">Listas!$B$32:$I$32</definedName>
    <definedName name="Nicoya">Listas!$B$59:$H$59</definedName>
    <definedName name="Oreamuno">Listas!$B$48:$F$48</definedName>
    <definedName name="Orotina">Listas!$B$33:$F$33</definedName>
    <definedName name="Osa">Listas!$B$86:$G$86</definedName>
    <definedName name="Palmares">Listas!$B$34:$H$34</definedName>
    <definedName name="Paraíso">Listas!$B$49:$F$49</definedName>
    <definedName name="Parrita">Listas!$B$87</definedName>
    <definedName name="Pérez_Zeledón">Listas!$B$102:$M$102</definedName>
    <definedName name="Poás">Listas!$B$35:$F$35</definedName>
    <definedName name="Pococí">Listas!$B$75:$H$75</definedName>
    <definedName name="Puntarenas">Listas!$H$6:$H$16</definedName>
    <definedName name="Puntarenas.">Listas!$B$78:$Q$78</definedName>
    <definedName name="Puriscal">Listas!$B$103:$J$103</definedName>
    <definedName name="Quepos">Listas!$B$88:$D$88</definedName>
    <definedName name="Río_Cuarto">Listas!$B$36:$D$36</definedName>
    <definedName name="San_Carlos">Listas!$B$37:$N$37</definedName>
    <definedName name="San_Isidro">Listas!$B$66:$E$66</definedName>
    <definedName name="San_José">Listas!$I$6:$I$25</definedName>
    <definedName name="San_José.">Listas!$B$89:$L$89</definedName>
    <definedName name="San_Mateo">Listas!$B$38:$E$38</definedName>
    <definedName name="San_Pablo">Listas!$B$67:$C$67</definedName>
    <definedName name="San_Rafael">Listas!$B$68:$F$68</definedName>
    <definedName name="San_Ramón">Listas!$B$39:$O$39</definedName>
    <definedName name="Santa_Ana">Listas!$B$104:$G$104</definedName>
    <definedName name="Santa_Bárbara">Listas!$B$69:$G$69</definedName>
    <definedName name="Santa_Cruz">Listas!$B$60:$J$60</definedName>
    <definedName name="Santo_Domingo">Listas!$B$70:$I$70</definedName>
    <definedName name="Sarapiquí">Listas!$B$71:$F$71</definedName>
    <definedName name="Sarchí">Listas!$B$41:$F$41</definedName>
    <definedName name="Siquirres">Listas!$B$76:$H$76</definedName>
    <definedName name="Talamanca">Listas!$B$77:$E$77</definedName>
    <definedName name="Tarrazú">Listas!$B$105:$D$105</definedName>
    <definedName name="Tibás">Listas!$B$106:$F$106</definedName>
    <definedName name="Tilarán">Listas!$B$61:$I$61</definedName>
    <definedName name="Turrialba">Listas!$B$50:$M$50</definedName>
    <definedName name="Turrubares">Listas!$B$107:$F$107</definedName>
    <definedName name="Upala">Listas!$B$40:$I$40</definedName>
    <definedName name="Vázquez_de_Coronado">Listas!$B$108:$F$108</definedName>
    <definedName name="Zarcero">Listas!$B$42:$H$42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C7" i="1" l="1"/>
  <c r="C8" i="1"/>
  <c r="C13" i="1"/>
  <c r="D7" i="1" l="1"/>
  <c r="D8" i="1" l="1"/>
  <c r="C9" i="1"/>
  <c r="D9" i="1" s="1"/>
  <c r="C10" i="1"/>
  <c r="D10" i="1" s="1"/>
  <c r="C11" i="1"/>
  <c r="D11" i="1" s="1"/>
  <c r="C12" i="1"/>
  <c r="D12" i="1" s="1"/>
  <c r="D13" i="1"/>
  <c r="C14" i="1"/>
  <c r="D14" i="1" s="1"/>
  <c r="C15" i="1"/>
  <c r="D15" i="1" s="1"/>
  <c r="C16" i="1"/>
  <c r="D16" i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</calcChain>
</file>

<file path=xl/sharedStrings.xml><?xml version="1.0" encoding="utf-8"?>
<sst xmlns="http://schemas.openxmlformats.org/spreadsheetml/2006/main" count="745" uniqueCount="489">
  <si>
    <t>Fecha inicio</t>
  </si>
  <si>
    <t>Provincia</t>
  </si>
  <si>
    <t>Cantón</t>
  </si>
  <si>
    <t>Nombre arrendatario</t>
  </si>
  <si>
    <t>Fecha vencimiento</t>
  </si>
  <si>
    <t>Distrito</t>
  </si>
  <si>
    <t>Nº contratación</t>
  </si>
  <si>
    <t>Cantidad de personas que laboran en inmueble</t>
  </si>
  <si>
    <t xml:space="preserve">Ubicación geográfica </t>
  </si>
  <si>
    <t>1/ Directriz Nº 008-H dirigida al sector público “Orientación para el alquiler de bienes inmuebles en el sector público” (Alcance Digital Nº 115, 06 -06-2018) y Directriz Nº085-H Dirigida al Sector Público “Sobre el uso de la moneda nacional en las contrataciones de arrendamiento de edificios, locales y terrenos” (Alcance Digital Nº197, 14-08-2017)</t>
  </si>
  <si>
    <t>Plazo contrato (en meses)</t>
  </si>
  <si>
    <t xml:space="preserve">Nombre representante legal </t>
  </si>
  <si>
    <t>Moneda</t>
  </si>
  <si>
    <t>Información sobre prórrogas</t>
  </si>
  <si>
    <t>Monto  (a)</t>
  </si>
  <si>
    <t>IVA (b)</t>
  </si>
  <si>
    <t>Total (c = a + b)</t>
  </si>
  <si>
    <t>Coordenadas</t>
  </si>
  <si>
    <t>Uso del inmueble</t>
  </si>
  <si>
    <t>Área total en m2 (terreno - construcción)</t>
  </si>
  <si>
    <t>Contrato</t>
  </si>
  <si>
    <t>Inmueble</t>
  </si>
  <si>
    <t>Contratista</t>
  </si>
  <si>
    <t xml:space="preserve">Plazo </t>
  </si>
  <si>
    <t xml:space="preserve">Monto anual  </t>
  </si>
  <si>
    <t>Características y uso</t>
  </si>
  <si>
    <t xml:space="preserve">Cuadro Nº1. </t>
  </si>
  <si>
    <t xml:space="preserve">Uso del Manual de Requerimientos Físicos y Estandarización de Espacios de Oficina para Edificios Administrativos </t>
  </si>
  <si>
    <t>Control y seguimiento de cumplimiento de disposiciones contenidas en Directriz Nº008-H  y Directriz Nº85-H sobre alquileres del sector público  1/</t>
  </si>
  <si>
    <t>Correo:</t>
  </si>
  <si>
    <t>Cargo:</t>
  </si>
  <si>
    <t>Nombre:</t>
  </si>
  <si>
    <t>Porcentaje de reajuste aplicado</t>
  </si>
  <si>
    <t>Colones</t>
  </si>
  <si>
    <t>Dólares</t>
  </si>
  <si>
    <t>San José</t>
  </si>
  <si>
    <t>Alajuela</t>
  </si>
  <si>
    <t>Cartago</t>
  </si>
  <si>
    <t>Heredia</t>
  </si>
  <si>
    <t>Limón</t>
  </si>
  <si>
    <t>Puntarenas</t>
  </si>
  <si>
    <t>Guanacaste</t>
  </si>
  <si>
    <t>Escazú</t>
  </si>
  <si>
    <t>Desamparados</t>
  </si>
  <si>
    <t>Puriscal</t>
  </si>
  <si>
    <t>Tarrazú</t>
  </si>
  <si>
    <t>Aserrí</t>
  </si>
  <si>
    <t>Mora</t>
  </si>
  <si>
    <t>Goicoechea</t>
  </si>
  <si>
    <t>Santa Ana</t>
  </si>
  <si>
    <t>Alajuelita</t>
  </si>
  <si>
    <t>Acosta</t>
  </si>
  <si>
    <t>Tibás</t>
  </si>
  <si>
    <t>Moravia</t>
  </si>
  <si>
    <t>Turrubares</t>
  </si>
  <si>
    <t>Dota</t>
  </si>
  <si>
    <t>Curridabat</t>
  </si>
  <si>
    <t>San Carlos</t>
  </si>
  <si>
    <t>Upala</t>
  </si>
  <si>
    <t>Los Chiles</t>
  </si>
  <si>
    <t>Guatuso</t>
  </si>
  <si>
    <t>San Mateo</t>
  </si>
  <si>
    <t>Orotina</t>
  </si>
  <si>
    <t>San Ramón</t>
  </si>
  <si>
    <t>Grecia</t>
  </si>
  <si>
    <t>Atenas</t>
  </si>
  <si>
    <t>Naranjo</t>
  </si>
  <si>
    <t>Palmares</t>
  </si>
  <si>
    <t>Poás</t>
  </si>
  <si>
    <t>Zarcero</t>
  </si>
  <si>
    <t>Paraíso</t>
  </si>
  <si>
    <t>Jiménez</t>
  </si>
  <si>
    <t>Turrialba</t>
  </si>
  <si>
    <t>Alvarado</t>
  </si>
  <si>
    <t>Oreamuno</t>
  </si>
  <si>
    <t>Sarapiquí</t>
  </si>
  <si>
    <t>Barva</t>
  </si>
  <si>
    <t>San Rafael</t>
  </si>
  <si>
    <t>San Isidro</t>
  </si>
  <si>
    <t>Belén</t>
  </si>
  <si>
    <t>Flores</t>
  </si>
  <si>
    <t>San Pablo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</si>
  <si>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</si>
  <si>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</si>
  <si>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</si>
  <si>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</si>
  <si>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</si>
  <si>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</si>
  <si>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</si>
  <si>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</si>
  <si>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</si>
  <si>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Hojancha</t>
  </si>
  <si>
    <t>Río Cuarto</t>
  </si>
  <si>
    <t>Esparza</t>
  </si>
  <si>
    <t>Parrita</t>
  </si>
  <si>
    <t>Garabito</t>
  </si>
  <si>
    <t>Buenos Aires</t>
  </si>
  <si>
    <t>Osa</t>
  </si>
  <si>
    <t>Golfito</t>
  </si>
  <si>
    <t>Corredores</t>
  </si>
  <si>
    <t>Pococí</t>
  </si>
  <si>
    <t>Siquirres</t>
  </si>
  <si>
    <t>Talamanca</t>
  </si>
  <si>
    <t>Matina</t>
  </si>
  <si>
    <t>Guácimo</t>
  </si>
  <si>
    <t>Sí</t>
  </si>
  <si>
    <t>No</t>
  </si>
  <si>
    <t>Binario</t>
  </si>
  <si>
    <t>Oficina</t>
  </si>
  <si>
    <t>Bodega</t>
  </si>
  <si>
    <t>Parqueo</t>
  </si>
  <si>
    <t>Oficina-Parqueo</t>
  </si>
  <si>
    <t>Otro</t>
  </si>
  <si>
    <t>Carmen</t>
  </si>
  <si>
    <t>Merced</t>
  </si>
  <si>
    <t>Hospital</t>
  </si>
  <si>
    <t>Catedral</t>
  </si>
  <si>
    <t>Zapote</t>
  </si>
  <si>
    <t>San Francisco de Dos Ríos</t>
  </si>
  <si>
    <t>La 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</si>
  <si>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</si>
  <si>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</si>
  <si>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</si>
  <si>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</si>
  <si>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</si>
  <si>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</si>
  <si>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</si>
  <si>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</si>
  <si>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</si>
  <si>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</si>
  <si>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</si>
  <si>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</si>
  <si>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</si>
  <si>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</si>
  <si>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</si>
  <si>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</si>
  <si>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</si>
  <si>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</si>
  <si>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</si>
  <si>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</si>
  <si>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</si>
  <si>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</si>
  <si>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</si>
  <si>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</si>
  <si>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</si>
  <si>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</si>
  <si>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</si>
  <si>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</si>
  <si>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</si>
  <si>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</si>
  <si>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</si>
  <si>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</si>
  <si>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</si>
  <si>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</si>
  <si>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</si>
  <si>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</si>
  <si>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Jaris</t>
  </si>
  <si>
    <t>Quitirrisí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</si>
  <si>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</si>
  <si>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</si>
  <si>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</si>
  <si>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</si>
  <si>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</si>
  <si>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</si>
  <si>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</si>
  <si>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</si>
  <si>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</si>
  <si>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Uruca</t>
  </si>
  <si>
    <t>Piedades</t>
  </si>
  <si>
    <t>Brasil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</si>
  <si>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</si>
  <si>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</si>
  <si>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</si>
  <si>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</si>
  <si>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</si>
  <si>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</si>
  <si>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</si>
  <si>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</si>
  <si>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</si>
  <si>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</si>
  <si>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</si>
  <si>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</si>
  <si>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</si>
  <si>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</si>
  <si>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</si>
  <si>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</si>
  <si>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</si>
  <si>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</si>
  <si>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</si>
  <si>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</si>
  <si>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</si>
  <si>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</si>
  <si>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</si>
  <si>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</si>
  <si>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</si>
  <si>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</si>
  <si>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</si>
  <si>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</si>
  <si>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</si>
  <si>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</si>
  <si>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</si>
  <si>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</si>
  <si>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</si>
  <si>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</si>
  <si>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</si>
  <si>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</si>
  <si>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</si>
  <si>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</si>
  <si>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</si>
  <si>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</si>
  <si>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</si>
  <si>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</si>
  <si>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San Andrés</t>
  </si>
  <si>
    <t>Llano Bonito</t>
  </si>
  <si>
    <t xml:space="preserve">Nº Identificación </t>
  </si>
  <si>
    <t>Carrizal</t>
  </si>
  <si>
    <t>Guácima</t>
  </si>
  <si>
    <t>Río Segundo</t>
  </si>
  <si>
    <t>Turrúcares</t>
  </si>
  <si>
    <t>Tambor</t>
  </si>
  <si>
    <t>La Garita</t>
  </si>
  <si>
    <t>Piedades Norte</t>
  </si>
  <si>
    <t>Piedades Sur</t>
  </si>
  <si>
    <t>Ángeles</t>
  </si>
  <si>
    <t>Alfaro</t>
  </si>
  <si>
    <t>Volio</t>
  </si>
  <si>
    <t>Zapotal</t>
  </si>
  <si>
    <t>Peñas Blancas</t>
  </si>
  <si>
    <t>San Roque</t>
  </si>
  <si>
    <t>Tacares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</si>
  <si>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</si>
  <si>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</si>
  <si>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</si>
  <si>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</si>
  <si>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</si>
  <si>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</si>
  <si>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</si>
  <si>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</si>
  <si>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 Sur</t>
  </si>
  <si>
    <t>El Rosario</t>
  </si>
  <si>
    <t>Palmitos</t>
  </si>
  <si>
    <t>Zaragoza</t>
  </si>
  <si>
    <t>Candelaria</t>
  </si>
  <si>
    <t>Esquipulas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</si>
  <si>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</si>
  <si>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</si>
  <si>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</si>
  <si>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</si>
  <si>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</si>
  <si>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</si>
  <si>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</si>
  <si>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</si>
  <si>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</si>
  <si>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</si>
  <si>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</si>
  <si>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</si>
  <si>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</si>
  <si>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</si>
  <si>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</si>
  <si>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</si>
  <si>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</si>
  <si>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</si>
  <si>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</si>
  <si>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Laguna</t>
  </si>
  <si>
    <t>Tapesco</t>
  </si>
  <si>
    <t>Palmira</t>
  </si>
  <si>
    <t>Brisas</t>
  </si>
  <si>
    <t>Sarchí Norte</t>
  </si>
  <si>
    <t>Sarchí Sur</t>
  </si>
  <si>
    <t>Toro Amarillo</t>
  </si>
  <si>
    <t>Rodríguez</t>
  </si>
  <si>
    <t>Sarchí</t>
  </si>
  <si>
    <t>Aguas Claras</t>
  </si>
  <si>
    <t>San José (Pizote)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</si>
  <si>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</si>
  <si>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</si>
  <si>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</si>
  <si>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</si>
  <si>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</si>
  <si>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</si>
  <si>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</si>
  <si>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</si>
  <si>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</si>
  <si>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</si>
  <si>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Santa Rita</t>
  </si>
  <si>
    <t>Santa Isabel</t>
  </si>
  <si>
    <t>Oriental</t>
  </si>
  <si>
    <t>Occidental</t>
  </si>
  <si>
    <t>San Nicolás</t>
  </si>
  <si>
    <t>Agua Caliente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</si>
  <si>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</si>
  <si>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</si>
  <si>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</si>
  <si>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</si>
  <si>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</si>
  <si>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</si>
  <si>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</si>
  <si>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</si>
  <si>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</si>
  <si>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</si>
  <si>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</si>
  <si>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</si>
  <si>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</si>
  <si>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</si>
  <si>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</si>
  <si>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</si>
  <si>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</si>
  <si>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</si>
  <si>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</si>
  <si>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</si>
  <si>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</si>
  <si>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</si>
  <si>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</si>
  <si>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</si>
  <si>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</si>
  <si>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</si>
  <si>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</si>
  <si>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</si>
  <si>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</si>
  <si>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El Tejar</t>
  </si>
  <si>
    <t>Tobosi</t>
  </si>
  <si>
    <t>Patio de Agua</t>
  </si>
  <si>
    <t>Ulloa</t>
  </si>
  <si>
    <t>Varablanca</t>
  </si>
  <si>
    <t>Santa Lucía</t>
  </si>
  <si>
    <t>San José de la Montaña</t>
  </si>
  <si>
    <t>Santo Domingo</t>
  </si>
  <si>
    <t>Paracito</t>
  </si>
  <si>
    <t>Santo Tomás</t>
  </si>
  <si>
    <t>Tures</t>
  </si>
  <si>
    <t>Pará</t>
  </si>
  <si>
    <t>Santa Bárbara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</si>
  <si>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</si>
  <si>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</si>
  <si>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</si>
  <si>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</si>
  <si>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</si>
  <si>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</si>
  <si>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</si>
  <si>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</si>
  <si>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>La Virgen</t>
  </si>
  <si>
    <t>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</si>
  <si>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</si>
  <si>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</si>
  <si>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</si>
  <si>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</si>
  <si>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</si>
  <si>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</si>
  <si>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</si>
  <si>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</si>
  <si>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</si>
  <si>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</si>
  <si>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</si>
  <si>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</si>
  <si>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</si>
  <si>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</si>
  <si>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</si>
  <si>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</si>
  <si>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</si>
  <si>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</si>
  <si>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</si>
  <si>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</si>
  <si>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</si>
  <si>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</si>
  <si>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</si>
  <si>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</si>
  <si>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</si>
  <si>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</si>
  <si>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</si>
  <si>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</si>
  <si>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</si>
  <si>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</si>
  <si>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</si>
  <si>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</si>
  <si>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</si>
  <si>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Cabeceras</t>
  </si>
  <si>
    <t>Carmona</t>
  </si>
  <si>
    <t>Porvenir</t>
  </si>
  <si>
    <t>Bejuco</t>
  </si>
  <si>
    <t>La Cruz</t>
  </si>
  <si>
    <t>Santa Cecilia</t>
  </si>
  <si>
    <t>Santa Elena</t>
  </si>
  <si>
    <t>Monte Romo</t>
  </si>
  <si>
    <t>Puerto Carrillo</t>
  </si>
  <si>
    <t>Huacas</t>
  </si>
  <si>
    <t>Matambú</t>
  </si>
  <si>
    <t>Valle La Estrella</t>
  </si>
  <si>
    <t>Río Blanco</t>
  </si>
  <si>
    <t>Matama</t>
  </si>
  <si>
    <t>Guápiles</t>
  </si>
  <si>
    <t>La Rita</t>
  </si>
  <si>
    <t>Roxana</t>
  </si>
  <si>
    <t>Cariari</t>
  </si>
  <si>
    <t>La Colonia</t>
  </si>
  <si>
    <t>Pacuarito</t>
  </si>
  <si>
    <t>Florida</t>
  </si>
  <si>
    <t>Germania</t>
  </si>
  <si>
    <t>El Cairo</t>
  </si>
  <si>
    <t>Alegría</t>
  </si>
  <si>
    <t>Reventazón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</si>
  <si>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</si>
  <si>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</si>
  <si>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</si>
  <si>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</si>
  <si>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</si>
  <si>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</si>
  <si>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</si>
  <si>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</si>
  <si>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</si>
  <si>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>Pitahaya</t>
  </si>
  <si>
    <t>Chomes</t>
  </si>
  <si>
    <t>Lepanto</t>
  </si>
  <si>
    <t>Paquera</t>
  </si>
  <si>
    <t>Manzanillo</t>
  </si>
  <si>
    <t>Guacimal</t>
  </si>
  <si>
    <t>Barranca</t>
  </si>
  <si>
    <t>Monte 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</si>
  <si>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</si>
  <si>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</si>
  <si>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</si>
  <si>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</si>
  <si>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</si>
  <si>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</si>
  <si>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</si>
  <si>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</si>
  <si>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</si>
  <si>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</si>
  <si>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</si>
  <si>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</si>
  <si>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</si>
  <si>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</si>
  <si>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</si>
  <si>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</si>
  <si>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</si>
  <si>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</si>
  <si>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</si>
  <si>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</si>
  <si>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La Unión</t>
  </si>
  <si>
    <t>Puerto Cortés</t>
  </si>
  <si>
    <t>Palmar</t>
  </si>
  <si>
    <t>Sierpe</t>
  </si>
  <si>
    <t>Bahía Ballena</t>
  </si>
  <si>
    <t>Piedras Blancas</t>
  </si>
  <si>
    <t>Bahía Drake</t>
  </si>
  <si>
    <t>Quepos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</si>
  <si>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</si>
  <si>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</si>
  <si>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</si>
  <si>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</si>
  <si>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</si>
  <si>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</si>
  <si>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</si>
  <si>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</si>
  <si>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</si>
  <si>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</si>
  <si>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Braun</t>
  </si>
  <si>
    <t>Corredor</t>
  </si>
  <si>
    <t>La Cuesta</t>
  </si>
  <si>
    <t>Canoas</t>
  </si>
  <si>
    <t>Laurel</t>
  </si>
  <si>
    <t>Jacó</t>
  </si>
  <si>
    <t>Tárcoles</t>
  </si>
  <si>
    <t>Limón.</t>
  </si>
  <si>
    <t>Coto Brus</t>
  </si>
  <si>
    <t>Montes de Oro</t>
  </si>
  <si>
    <t>León Cortés</t>
  </si>
  <si>
    <t>Montes de Oca</t>
  </si>
  <si>
    <t>Pérez Zeledón</t>
  </si>
  <si>
    <t>Vázquez de Coronado</t>
  </si>
  <si>
    <t>El Guarco</t>
  </si>
  <si>
    <t>Alajuela.</t>
  </si>
  <si>
    <t>Cartago.</t>
  </si>
  <si>
    <t>Heredia.</t>
  </si>
  <si>
    <t>Puntarenas.</t>
  </si>
  <si>
    <t>San José.</t>
  </si>
  <si>
    <t>Altura máxima (en metros)</t>
  </si>
  <si>
    <t>Procuraduría General de la República</t>
  </si>
  <si>
    <t>2018CD-000080-0006900002</t>
  </si>
  <si>
    <t>2018CD-000081-0006900002</t>
  </si>
  <si>
    <t>2018CD-000031-0006900002</t>
  </si>
  <si>
    <t>Avenida 6, entre calles 13 y 15</t>
  </si>
  <si>
    <t>TR 55, entre calles 55 y 57</t>
  </si>
  <si>
    <t>Avenida 9, entre calles 1 y 3</t>
  </si>
  <si>
    <t>Asociación  Cámara de Industrias de Costa Rica</t>
  </si>
  <si>
    <t>3-101-582883 S.A.</t>
  </si>
  <si>
    <t>Alabama 23 S.A.</t>
  </si>
  <si>
    <t>Fernando Alberto Brenes Araya</t>
  </si>
  <si>
    <t>Ricardo Padilla Fonseca</t>
  </si>
  <si>
    <t>Carlos Geovanny Montenegro Godínez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</si>
</sst>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dd/mm/yyyy;@"/>
    <numFmt numFmtId="165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2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wrapText="1"/>
      <protection locked="0" hidden="1"/>
    </xf>
    <xf numFmtId="0" fontId="2" fillId="2" borderId="1" xfId="0" applyFont="1" applyFill="1" applyBorder="1" applyAlignment="1" applyProtection="1">
      <alignment wrapText="1"/>
      <protection locked="0" hidden="1"/>
    </xf>
    <xf numFmtId="0" fontId="2" fillId="2" borderId="1" xfId="0" applyFont="1" applyFill="1" applyBorder="1" applyProtection="1">
      <protection locked="0" hidden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locked="0" hidden="1"/>
    </xf>
    <xf numFmtId="0" fontId="2" fillId="2" borderId="6" xfId="0" applyFont="1" applyFill="1" applyBorder="1" applyAlignment="1" applyProtection="1">
      <alignment horizontal="left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42"/>
  <sheetViews>
    <sheetView tabSelected="1" zoomScale="115" zoomScaleNormal="115" workbookViewId="0">
      <pane ySplit="6" topLeftCell="A7" activePane="bottomLeft" state="frozen"/>
      <selection activeCell="H1" sqref="H1"/>
      <selection pane="bottomLeft" activeCell="T5" sqref="T5:T6"/>
    </sheetView>
  </sheetViews>
  <sheetFormatPr baseColWidth="10" defaultRowHeight="16.5" x14ac:dyDescent="0.3"/>
  <cols>
    <col min="1" max="8" width="12.7109375" style="11" customWidth="1"/>
    <col min="9" max="9" width="13" style="11" customWidth="1"/>
    <col min="10" max="10" width="12.140625" style="11" customWidth="1"/>
    <col min="11" max="15" width="15.7109375" style="11" customWidth="1"/>
    <col min="16" max="16" width="10.7109375" style="11" customWidth="1"/>
    <col min="17" max="17" width="14" style="11" customWidth="1"/>
    <col min="18" max="18" width="12.42578125" style="11" customWidth="1"/>
    <col min="19" max="19" width="12.85546875" style="11" customWidth="1"/>
    <col min="20" max="22" width="15.7109375" style="11" customWidth="1"/>
    <col min="23" max="16384" width="11.42578125" style="11"/>
  </cols>
  <sheetData>
    <row r="1" spans="1:22" x14ac:dyDescent="0.3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x14ac:dyDescent="0.3">
      <c r="A2" s="29" t="s">
        <v>476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x14ac:dyDescent="0.3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x14ac:dyDescent="0.3">
      <c r="A4" s="34" t="s">
        <v>20</v>
      </c>
      <c r="B4" s="35"/>
      <c r="C4" s="35"/>
      <c r="D4" s="35"/>
      <c r="E4" s="35"/>
      <c r="F4" s="35"/>
      <c r="G4" s="35"/>
      <c r="H4" s="35"/>
      <c r="I4" s="35"/>
      <c r="J4" s="35"/>
      <c r="K4" s="35" t="s">
        <v>21</v>
      </c>
      <c r="L4" s="35"/>
      <c r="M4" s="35"/>
      <c r="N4" s="35"/>
      <c r="O4" s="35"/>
      <c r="P4" s="35"/>
      <c r="Q4" s="35"/>
      <c r="R4" s="35"/>
      <c r="S4" s="35"/>
      <c r="T4" s="34" t="s">
        <v>22</v>
      </c>
      <c r="U4" s="35"/>
      <c r="V4" s="36"/>
    </row>
    <row r="5" spans="1:22" ht="15" customHeight="1" x14ac:dyDescent="0.3">
      <c r="A5" s="31" t="s">
        <v>6</v>
      </c>
      <c r="B5" s="31" t="s">
        <v>24</v>
      </c>
      <c r="C5" s="31"/>
      <c r="D5" s="31"/>
      <c r="E5" s="31"/>
      <c r="F5" s="31"/>
      <c r="G5" s="31" t="s">
        <v>23</v>
      </c>
      <c r="H5" s="31"/>
      <c r="I5" s="31"/>
      <c r="J5" s="31"/>
      <c r="K5" s="32" t="s">
        <v>25</v>
      </c>
      <c r="L5" s="33"/>
      <c r="M5" s="33"/>
      <c r="N5" s="33"/>
      <c r="O5" s="39"/>
      <c r="P5" s="32" t="s">
        <v>8</v>
      </c>
      <c r="Q5" s="33"/>
      <c r="R5" s="33"/>
      <c r="S5" s="33"/>
      <c r="T5" s="31" t="s">
        <v>3</v>
      </c>
      <c r="U5" s="31" t="s">
        <v>214</v>
      </c>
      <c r="V5" s="31" t="s">
        <v>11</v>
      </c>
    </row>
    <row r="6" spans="1:22" ht="60" customHeight="1" x14ac:dyDescent="0.3">
      <c r="A6" s="31"/>
      <c r="B6" s="12" t="s">
        <v>14</v>
      </c>
      <c r="C6" s="12" t="s">
        <v>15</v>
      </c>
      <c r="D6" s="12" t="s">
        <v>16</v>
      </c>
      <c r="E6" s="12" t="s">
        <v>12</v>
      </c>
      <c r="F6" s="12" t="s">
        <v>32</v>
      </c>
      <c r="G6" s="12" t="s">
        <v>0</v>
      </c>
      <c r="H6" s="12" t="s">
        <v>4</v>
      </c>
      <c r="I6" s="12" t="s">
        <v>10</v>
      </c>
      <c r="J6" s="13" t="s">
        <v>13</v>
      </c>
      <c r="K6" s="12" t="s">
        <v>19</v>
      </c>
      <c r="L6" s="12" t="s">
        <v>475</v>
      </c>
      <c r="M6" s="12" t="s">
        <v>18</v>
      </c>
      <c r="N6" s="12" t="s">
        <v>27</v>
      </c>
      <c r="O6" s="12" t="s">
        <v>7</v>
      </c>
      <c r="P6" s="12" t="s">
        <v>1</v>
      </c>
      <c r="Q6" s="12" t="s">
        <v>2</v>
      </c>
      <c r="R6" s="12" t="s">
        <v>5</v>
      </c>
      <c r="S6" s="12" t="s">
        <v>17</v>
      </c>
      <c r="T6" s="31"/>
      <c r="U6" s="31"/>
      <c r="V6" s="31"/>
    </row>
    <row r="7" spans="1:22" ht="51" x14ac:dyDescent="0.3">
      <c r="A7" s="23" t="s">
        <v>477</v>
      </c>
      <c r="B7" s="24">
        <f>6162571*12</f>
        <v>73950852</v>
      </c>
      <c r="C7" s="14">
        <f>B7*0.13</f>
        <v>9613610.7599999998</v>
      </c>
      <c r="D7" s="14">
        <f>B7+C7</f>
        <v>83564462.760000005</v>
      </c>
      <c r="E7" s="17" t="s">
        <v>33</v>
      </c>
      <c r="F7" s="22">
        <v>0</v>
      </c>
      <c r="G7" s="25">
        <v>40909</v>
      </c>
      <c r="H7" s="25">
        <v>44561</v>
      </c>
      <c r="I7" s="23">
        <v>36</v>
      </c>
      <c r="J7" s="17">
        <v>3</v>
      </c>
      <c r="K7" s="23">
        <v>680</v>
      </c>
      <c r="L7" s="26">
        <v>8</v>
      </c>
      <c r="M7" s="15" t="s">
        <v>108</v>
      </c>
      <c r="N7" s="17" t="s">
        <v>106</v>
      </c>
      <c r="O7" s="17">
        <v>13</v>
      </c>
      <c r="P7" s="17" t="s">
        <v>35</v>
      </c>
      <c r="Q7" s="17" t="s">
        <v>474</v>
      </c>
      <c r="R7" s="17" t="s">
        <v>116</v>
      </c>
      <c r="S7" s="26" t="s">
        <v>480</v>
      </c>
      <c r="T7" s="23" t="s">
        <v>483</v>
      </c>
      <c r="U7" s="27">
        <v>3002042023</v>
      </c>
      <c r="V7" s="23" t="s">
        <v>488</v>
      </c>
    </row>
    <row r="8" spans="1:22" ht="38.25" x14ac:dyDescent="0.3">
      <c r="A8" s="23" t="s">
        <v>478</v>
      </c>
      <c r="B8" s="24">
        <f>2032800*12</f>
        <v>24393600</v>
      </c>
      <c r="C8" s="14">
        <f t="shared" ref="C8:C36" si="0">B8*0.13</f>
        <v>3171168</v>
      </c>
      <c r="D8" s="14">
        <f t="shared" ref="D8:D36" si="1">B8+C8</f>
        <v>27564768</v>
      </c>
      <c r="E8" s="17" t="s">
        <v>33</v>
      </c>
      <c r="F8" s="22">
        <v>0</v>
      </c>
      <c r="G8" s="25">
        <v>41887</v>
      </c>
      <c r="H8" s="25">
        <v>45173</v>
      </c>
      <c r="I8" s="23">
        <v>36</v>
      </c>
      <c r="J8" s="17">
        <v>2</v>
      </c>
      <c r="K8" s="23">
        <v>509</v>
      </c>
      <c r="L8" s="26">
        <v>4</v>
      </c>
      <c r="M8" s="15" t="s">
        <v>109</v>
      </c>
      <c r="N8" s="17" t="s">
        <v>106</v>
      </c>
      <c r="O8" s="17">
        <v>1</v>
      </c>
      <c r="P8" s="17" t="s">
        <v>35</v>
      </c>
      <c r="Q8" s="17" t="s">
        <v>474</v>
      </c>
      <c r="R8" s="17" t="s">
        <v>117</v>
      </c>
      <c r="S8" s="26" t="s">
        <v>481</v>
      </c>
      <c r="T8" s="23" t="s">
        <v>484</v>
      </c>
      <c r="U8" s="27">
        <v>3101582883</v>
      </c>
      <c r="V8" s="23" t="s">
        <v>486</v>
      </c>
    </row>
    <row r="9" spans="1:22" ht="45" x14ac:dyDescent="0.3">
      <c r="A9" s="23" t="s">
        <v>479</v>
      </c>
      <c r="B9" s="24">
        <f>2775000*12</f>
        <v>33300000</v>
      </c>
      <c r="C9" s="14">
        <f t="shared" si="0"/>
        <v>4329000</v>
      </c>
      <c r="D9" s="14">
        <f t="shared" si="1"/>
        <v>37629000</v>
      </c>
      <c r="E9" s="17" t="s">
        <v>33</v>
      </c>
      <c r="F9" s="22">
        <v>0</v>
      </c>
      <c r="G9" s="25">
        <v>43221</v>
      </c>
      <c r="H9" s="25">
        <v>44682</v>
      </c>
      <c r="I9" s="23">
        <v>12</v>
      </c>
      <c r="J9" s="17">
        <v>3</v>
      </c>
      <c r="K9" s="23">
        <v>540</v>
      </c>
      <c r="L9" s="26">
        <v>7</v>
      </c>
      <c r="M9" s="15" t="s">
        <v>111</v>
      </c>
      <c r="N9" s="17" t="s">
        <v>105</v>
      </c>
      <c r="O9" s="17">
        <v>21</v>
      </c>
      <c r="P9" s="17" t="s">
        <v>35</v>
      </c>
      <c r="Q9" s="17" t="s">
        <v>474</v>
      </c>
      <c r="R9" s="17" t="s">
        <v>113</v>
      </c>
      <c r="S9" s="26" t="s">
        <v>482</v>
      </c>
      <c r="T9" s="23" t="s">
        <v>485</v>
      </c>
      <c r="U9" s="27">
        <v>3101182148</v>
      </c>
      <c r="V9" s="23" t="s">
        <v>487</v>
      </c>
    </row>
    <row r="10" spans="1:22" x14ac:dyDescent="0.3">
      <c r="A10" s="15"/>
      <c r="B10" s="16"/>
      <c r="C10" s="14">
        <f t="shared" si="0"/>
        <v>0</v>
      </c>
      <c r="D10" s="14">
        <f t="shared" si="1"/>
        <v>0</v>
      </c>
      <c r="E10" s="17"/>
      <c r="F10" s="22"/>
      <c r="G10" s="18"/>
      <c r="H10" s="18"/>
      <c r="I10" s="17"/>
      <c r="J10" s="17"/>
      <c r="K10" s="17"/>
      <c r="L10" s="17"/>
      <c r="M10" s="15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3">
      <c r="A11" s="15"/>
      <c r="B11" s="16"/>
      <c r="C11" s="14">
        <f t="shared" si="0"/>
        <v>0</v>
      </c>
      <c r="D11" s="14">
        <f t="shared" si="1"/>
        <v>0</v>
      </c>
      <c r="E11" s="17"/>
      <c r="F11" s="22"/>
      <c r="G11" s="18"/>
      <c r="H11" s="18"/>
      <c r="I11" s="17"/>
      <c r="J11" s="17"/>
      <c r="K11" s="17"/>
      <c r="L11" s="17"/>
      <c r="M11" s="15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3">
      <c r="A12" s="15"/>
      <c r="B12" s="16"/>
      <c r="C12" s="14">
        <f t="shared" si="0"/>
        <v>0</v>
      </c>
      <c r="D12" s="14">
        <f t="shared" si="1"/>
        <v>0</v>
      </c>
      <c r="E12" s="17"/>
      <c r="F12" s="22"/>
      <c r="G12" s="18"/>
      <c r="H12" s="18"/>
      <c r="I12" s="17"/>
      <c r="J12" s="17"/>
      <c r="K12" s="17"/>
      <c r="L12" s="17"/>
      <c r="M12" s="15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3">
      <c r="A13" s="15"/>
      <c r="B13" s="16"/>
      <c r="C13" s="14">
        <f t="shared" si="0"/>
        <v>0</v>
      </c>
      <c r="D13" s="14">
        <f t="shared" si="1"/>
        <v>0</v>
      </c>
      <c r="E13" s="17"/>
      <c r="F13" s="22"/>
      <c r="G13" s="18"/>
      <c r="H13" s="18"/>
      <c r="I13" s="17"/>
      <c r="J13" s="17"/>
      <c r="K13" s="17"/>
      <c r="L13" s="17"/>
      <c r="M13" s="15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3">
      <c r="A14" s="15"/>
      <c r="B14" s="16"/>
      <c r="C14" s="14">
        <f t="shared" si="0"/>
        <v>0</v>
      </c>
      <c r="D14" s="14">
        <f t="shared" si="1"/>
        <v>0</v>
      </c>
      <c r="E14" s="17"/>
      <c r="F14" s="22"/>
      <c r="G14" s="18"/>
      <c r="H14" s="18"/>
      <c r="I14" s="17"/>
      <c r="J14" s="17"/>
      <c r="K14" s="17"/>
      <c r="L14" s="17"/>
      <c r="M14" s="15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3">
      <c r="A15" s="15"/>
      <c r="B15" s="16"/>
      <c r="C15" s="14">
        <f t="shared" si="0"/>
        <v>0</v>
      </c>
      <c r="D15" s="14">
        <f t="shared" si="1"/>
        <v>0</v>
      </c>
      <c r="E15" s="17"/>
      <c r="F15" s="22"/>
      <c r="G15" s="18"/>
      <c r="H15" s="18"/>
      <c r="I15" s="17"/>
      <c r="J15" s="17"/>
      <c r="K15" s="17"/>
      <c r="L15" s="17"/>
      <c r="M15" s="15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3">
      <c r="A16" s="15"/>
      <c r="B16" s="16"/>
      <c r="C16" s="14">
        <f t="shared" si="0"/>
        <v>0</v>
      </c>
      <c r="D16" s="14">
        <f t="shared" si="1"/>
        <v>0</v>
      </c>
      <c r="E16" s="17"/>
      <c r="F16" s="22"/>
      <c r="G16" s="18"/>
      <c r="H16" s="18"/>
      <c r="I16" s="17"/>
      <c r="J16" s="17"/>
      <c r="K16" s="17"/>
      <c r="L16" s="17"/>
      <c r="M16" s="15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3">
      <c r="A17" s="15"/>
      <c r="B17" s="16"/>
      <c r="C17" s="14">
        <f t="shared" si="0"/>
        <v>0</v>
      </c>
      <c r="D17" s="14">
        <f t="shared" si="1"/>
        <v>0</v>
      </c>
      <c r="E17" s="17"/>
      <c r="F17" s="22"/>
      <c r="G17" s="18"/>
      <c r="H17" s="18"/>
      <c r="I17" s="17"/>
      <c r="J17" s="17"/>
      <c r="K17" s="17"/>
      <c r="L17" s="17"/>
      <c r="M17" s="15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3">
      <c r="A18" s="15"/>
      <c r="B18" s="16"/>
      <c r="C18" s="14">
        <f t="shared" si="0"/>
        <v>0</v>
      </c>
      <c r="D18" s="14">
        <f t="shared" si="1"/>
        <v>0</v>
      </c>
      <c r="E18" s="17"/>
      <c r="F18" s="22"/>
      <c r="G18" s="18"/>
      <c r="H18" s="18"/>
      <c r="I18" s="17"/>
      <c r="J18" s="17"/>
      <c r="K18" s="17"/>
      <c r="L18" s="17"/>
      <c r="M18" s="15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3">
      <c r="A19" s="15"/>
      <c r="B19" s="16"/>
      <c r="C19" s="14">
        <f t="shared" si="0"/>
        <v>0</v>
      </c>
      <c r="D19" s="14">
        <f t="shared" si="1"/>
        <v>0</v>
      </c>
      <c r="E19" s="17"/>
      <c r="F19" s="22"/>
      <c r="G19" s="18"/>
      <c r="H19" s="18"/>
      <c r="I19" s="17"/>
      <c r="J19" s="17"/>
      <c r="K19" s="17"/>
      <c r="L19" s="17"/>
      <c r="M19" s="15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3">
      <c r="A20" s="15"/>
      <c r="B20" s="16"/>
      <c r="C20" s="14">
        <f t="shared" si="0"/>
        <v>0</v>
      </c>
      <c r="D20" s="14">
        <f t="shared" si="1"/>
        <v>0</v>
      </c>
      <c r="E20" s="17"/>
      <c r="F20" s="22"/>
      <c r="G20" s="18"/>
      <c r="H20" s="18"/>
      <c r="I20" s="17"/>
      <c r="J20" s="17"/>
      <c r="K20" s="17"/>
      <c r="L20" s="17"/>
      <c r="M20" s="15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3">
      <c r="A21" s="15"/>
      <c r="B21" s="16"/>
      <c r="C21" s="14">
        <f t="shared" si="0"/>
        <v>0</v>
      </c>
      <c r="D21" s="14">
        <f t="shared" si="1"/>
        <v>0</v>
      </c>
      <c r="E21" s="17"/>
      <c r="F21" s="22"/>
      <c r="G21" s="18"/>
      <c r="H21" s="18"/>
      <c r="I21" s="17"/>
      <c r="J21" s="17"/>
      <c r="K21" s="17"/>
      <c r="L21" s="17"/>
      <c r="M21" s="15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3">
      <c r="A22" s="15"/>
      <c r="B22" s="16"/>
      <c r="C22" s="14">
        <f t="shared" si="0"/>
        <v>0</v>
      </c>
      <c r="D22" s="14">
        <f t="shared" si="1"/>
        <v>0</v>
      </c>
      <c r="E22" s="17"/>
      <c r="F22" s="22"/>
      <c r="G22" s="18"/>
      <c r="H22" s="18"/>
      <c r="I22" s="17"/>
      <c r="J22" s="17"/>
      <c r="K22" s="17"/>
      <c r="L22" s="17"/>
      <c r="M22" s="15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3">
      <c r="A23" s="15"/>
      <c r="B23" s="16"/>
      <c r="C23" s="14">
        <f t="shared" si="0"/>
        <v>0</v>
      </c>
      <c r="D23" s="14">
        <f t="shared" si="1"/>
        <v>0</v>
      </c>
      <c r="E23" s="17"/>
      <c r="F23" s="22"/>
      <c r="G23" s="18"/>
      <c r="H23" s="18"/>
      <c r="I23" s="17"/>
      <c r="J23" s="17"/>
      <c r="K23" s="17"/>
      <c r="L23" s="17"/>
      <c r="M23" s="15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3">
      <c r="A24" s="15"/>
      <c r="B24" s="16"/>
      <c r="C24" s="14">
        <f t="shared" si="0"/>
        <v>0</v>
      </c>
      <c r="D24" s="14">
        <f t="shared" si="1"/>
        <v>0</v>
      </c>
      <c r="E24" s="17"/>
      <c r="F24" s="22"/>
      <c r="G24" s="18"/>
      <c r="H24" s="18"/>
      <c r="I24" s="17"/>
      <c r="J24" s="17"/>
      <c r="K24" s="17"/>
      <c r="L24" s="17"/>
      <c r="M24" s="15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3">
      <c r="A25" s="15"/>
      <c r="B25" s="16"/>
      <c r="C25" s="14">
        <f t="shared" si="0"/>
        <v>0</v>
      </c>
      <c r="D25" s="14">
        <f t="shared" si="1"/>
        <v>0</v>
      </c>
      <c r="E25" s="17"/>
      <c r="F25" s="22"/>
      <c r="G25" s="18"/>
      <c r="H25" s="18"/>
      <c r="I25" s="17"/>
      <c r="J25" s="17"/>
      <c r="K25" s="17"/>
      <c r="L25" s="17"/>
      <c r="M25" s="15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3">
      <c r="A26" s="15"/>
      <c r="B26" s="16"/>
      <c r="C26" s="14">
        <f t="shared" si="0"/>
        <v>0</v>
      </c>
      <c r="D26" s="14">
        <f t="shared" si="1"/>
        <v>0</v>
      </c>
      <c r="E26" s="17"/>
      <c r="F26" s="22"/>
      <c r="G26" s="18"/>
      <c r="H26" s="18"/>
      <c r="I26" s="17"/>
      <c r="J26" s="17"/>
      <c r="K26" s="17"/>
      <c r="L26" s="17"/>
      <c r="M26" s="15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3">
      <c r="A27" s="15"/>
      <c r="B27" s="16"/>
      <c r="C27" s="14">
        <f t="shared" si="0"/>
        <v>0</v>
      </c>
      <c r="D27" s="14">
        <f t="shared" si="1"/>
        <v>0</v>
      </c>
      <c r="E27" s="17"/>
      <c r="F27" s="22"/>
      <c r="G27" s="18"/>
      <c r="H27" s="18"/>
      <c r="I27" s="17"/>
      <c r="J27" s="17"/>
      <c r="K27" s="17"/>
      <c r="L27" s="17"/>
      <c r="M27" s="15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3">
      <c r="A28" s="15"/>
      <c r="B28" s="16"/>
      <c r="C28" s="14">
        <f t="shared" si="0"/>
        <v>0</v>
      </c>
      <c r="D28" s="14">
        <f t="shared" si="1"/>
        <v>0</v>
      </c>
      <c r="E28" s="17"/>
      <c r="F28" s="22"/>
      <c r="G28" s="18"/>
      <c r="H28" s="18"/>
      <c r="I28" s="17"/>
      <c r="J28" s="17"/>
      <c r="K28" s="17"/>
      <c r="L28" s="17"/>
      <c r="M28" s="15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3">
      <c r="A29" s="15"/>
      <c r="B29" s="16"/>
      <c r="C29" s="14">
        <f t="shared" si="0"/>
        <v>0</v>
      </c>
      <c r="D29" s="14">
        <f t="shared" si="1"/>
        <v>0</v>
      </c>
      <c r="E29" s="17"/>
      <c r="F29" s="22"/>
      <c r="G29" s="18"/>
      <c r="H29" s="18"/>
      <c r="I29" s="17"/>
      <c r="J29" s="19"/>
      <c r="K29" s="17"/>
      <c r="L29" s="17"/>
      <c r="M29" s="15"/>
      <c r="N29" s="17"/>
      <c r="O29" s="17"/>
      <c r="P29" s="17"/>
      <c r="Q29" s="17"/>
      <c r="R29" s="17"/>
      <c r="S29" s="20"/>
      <c r="T29" s="20"/>
      <c r="U29" s="20"/>
      <c r="V29" s="20"/>
    </row>
    <row r="30" spans="1:22" x14ac:dyDescent="0.3">
      <c r="A30" s="15"/>
      <c r="B30" s="16"/>
      <c r="C30" s="14">
        <f t="shared" si="0"/>
        <v>0</v>
      </c>
      <c r="D30" s="14">
        <f t="shared" si="1"/>
        <v>0</v>
      </c>
      <c r="E30" s="17"/>
      <c r="F30" s="22"/>
      <c r="G30" s="18"/>
      <c r="H30" s="18"/>
      <c r="I30" s="17"/>
      <c r="J30" s="19"/>
      <c r="K30" s="17"/>
      <c r="L30" s="17"/>
      <c r="M30" s="15"/>
      <c r="N30" s="17"/>
      <c r="O30" s="17"/>
      <c r="P30" s="17"/>
      <c r="Q30" s="17"/>
      <c r="R30" s="17"/>
      <c r="S30" s="20"/>
      <c r="T30" s="20"/>
      <c r="U30" s="20"/>
      <c r="V30" s="20"/>
    </row>
    <row r="31" spans="1:22" x14ac:dyDescent="0.3">
      <c r="A31" s="15"/>
      <c r="B31" s="16"/>
      <c r="C31" s="14">
        <f t="shared" si="0"/>
        <v>0</v>
      </c>
      <c r="D31" s="14">
        <f t="shared" si="1"/>
        <v>0</v>
      </c>
      <c r="E31" s="17"/>
      <c r="F31" s="22"/>
      <c r="G31" s="18"/>
      <c r="H31" s="18"/>
      <c r="I31" s="17"/>
      <c r="J31" s="19"/>
      <c r="K31" s="17"/>
      <c r="L31" s="17"/>
      <c r="M31" s="15"/>
      <c r="N31" s="17"/>
      <c r="O31" s="17"/>
      <c r="P31" s="17"/>
      <c r="Q31" s="17"/>
      <c r="R31" s="17"/>
      <c r="S31" s="20"/>
      <c r="T31" s="20"/>
      <c r="U31" s="20"/>
      <c r="V31" s="20"/>
    </row>
    <row r="32" spans="1:22" x14ac:dyDescent="0.3">
      <c r="A32" s="15"/>
      <c r="B32" s="16"/>
      <c r="C32" s="14">
        <f t="shared" si="0"/>
        <v>0</v>
      </c>
      <c r="D32" s="14">
        <f t="shared" si="1"/>
        <v>0</v>
      </c>
      <c r="E32" s="17"/>
      <c r="F32" s="22"/>
      <c r="G32" s="18"/>
      <c r="H32" s="18"/>
      <c r="I32" s="17"/>
      <c r="J32" s="19"/>
      <c r="K32" s="17"/>
      <c r="L32" s="17"/>
      <c r="M32" s="15"/>
      <c r="N32" s="17"/>
      <c r="O32" s="17"/>
      <c r="P32" s="17"/>
      <c r="Q32" s="17"/>
      <c r="R32" s="17"/>
      <c r="S32" s="20"/>
      <c r="T32" s="20"/>
      <c r="U32" s="20"/>
      <c r="V32" s="20"/>
    </row>
    <row r="33" spans="1:22" x14ac:dyDescent="0.3">
      <c r="A33" s="15"/>
      <c r="B33" s="16"/>
      <c r="C33" s="14">
        <f t="shared" si="0"/>
        <v>0</v>
      </c>
      <c r="D33" s="14">
        <f t="shared" si="1"/>
        <v>0</v>
      </c>
      <c r="E33" s="17"/>
      <c r="F33" s="22"/>
      <c r="G33" s="18"/>
      <c r="H33" s="18"/>
      <c r="I33" s="17"/>
      <c r="J33" s="19"/>
      <c r="K33" s="17"/>
      <c r="L33" s="17"/>
      <c r="M33" s="15"/>
      <c r="N33" s="17"/>
      <c r="O33" s="17"/>
      <c r="P33" s="17"/>
      <c r="Q33" s="17"/>
      <c r="R33" s="17"/>
      <c r="S33" s="20"/>
      <c r="T33" s="20"/>
      <c r="U33" s="20"/>
      <c r="V33" s="20"/>
    </row>
    <row r="34" spans="1:22" x14ac:dyDescent="0.3">
      <c r="A34" s="15"/>
      <c r="B34" s="16"/>
      <c r="C34" s="14">
        <f t="shared" si="0"/>
        <v>0</v>
      </c>
      <c r="D34" s="14">
        <f t="shared" si="1"/>
        <v>0</v>
      </c>
      <c r="E34" s="17"/>
      <c r="F34" s="22"/>
      <c r="G34" s="18"/>
      <c r="H34" s="18"/>
      <c r="I34" s="17"/>
      <c r="J34" s="19"/>
      <c r="K34" s="17"/>
      <c r="L34" s="17"/>
      <c r="M34" s="15"/>
      <c r="N34" s="17"/>
      <c r="O34" s="17"/>
      <c r="P34" s="17"/>
      <c r="Q34" s="17"/>
      <c r="R34" s="17"/>
      <c r="S34" s="20"/>
      <c r="T34" s="20"/>
      <c r="U34" s="20"/>
      <c r="V34" s="20"/>
    </row>
    <row r="35" spans="1:22" x14ac:dyDescent="0.3">
      <c r="A35" s="15"/>
      <c r="B35" s="16"/>
      <c r="C35" s="14">
        <f t="shared" si="0"/>
        <v>0</v>
      </c>
      <c r="D35" s="14">
        <f t="shared" si="1"/>
        <v>0</v>
      </c>
      <c r="E35" s="17"/>
      <c r="F35" s="22"/>
      <c r="G35" s="18"/>
      <c r="H35" s="18"/>
      <c r="I35" s="17"/>
      <c r="J35" s="19"/>
      <c r="K35" s="17"/>
      <c r="L35" s="17"/>
      <c r="M35" s="15"/>
      <c r="N35" s="17"/>
      <c r="O35" s="17"/>
      <c r="P35" s="17"/>
      <c r="Q35" s="17"/>
      <c r="R35" s="17"/>
      <c r="S35" s="20"/>
      <c r="T35" s="20"/>
      <c r="U35" s="20"/>
      <c r="V35" s="20"/>
    </row>
    <row r="36" spans="1:22" x14ac:dyDescent="0.3">
      <c r="A36" s="15"/>
      <c r="B36" s="16"/>
      <c r="C36" s="14">
        <f t="shared" si="0"/>
        <v>0</v>
      </c>
      <c r="D36" s="14">
        <f t="shared" si="1"/>
        <v>0</v>
      </c>
      <c r="E36" s="17"/>
      <c r="F36" s="22"/>
      <c r="G36" s="18"/>
      <c r="H36" s="18"/>
      <c r="I36" s="17"/>
      <c r="J36" s="19"/>
      <c r="K36" s="17"/>
      <c r="L36" s="17"/>
      <c r="M36" s="15"/>
      <c r="N36" s="17"/>
      <c r="O36" s="17"/>
      <c r="P36" s="17"/>
      <c r="Q36" s="17"/>
      <c r="R36" s="17"/>
      <c r="S36" s="20"/>
      <c r="T36" s="20"/>
      <c r="U36" s="21"/>
      <c r="V36" s="20"/>
    </row>
    <row r="37" spans="1:22" x14ac:dyDescent="0.3">
      <c r="A37" s="38" t="s">
        <v>9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</row>
    <row r="40" spans="1:22" x14ac:dyDescent="0.3">
      <c r="A40" s="11" t="s">
        <v>31</v>
      </c>
      <c r="B40" s="37"/>
      <c r="C40" s="37"/>
      <c r="D40" s="37"/>
    </row>
    <row r="41" spans="1:22" x14ac:dyDescent="0.3">
      <c r="A41" s="11" t="s">
        <v>30</v>
      </c>
      <c r="B41" s="37"/>
      <c r="C41" s="37"/>
      <c r="D41" s="37"/>
    </row>
    <row r="42" spans="1:22" x14ac:dyDescent="0.3">
      <c r="A42" s="11" t="s">
        <v>29</v>
      </c>
      <c r="B42" s="37"/>
      <c r="C42" s="37"/>
      <c r="D42" s="37"/>
    </row>
  </sheetData>
  <sheetProtection algorithmName="SHA-512" hashValue="W6fM3RoDuZB2+gTrstcyWx40PYo2fJgEwJh7pzx4TGyTDrrvsKGY7VZnroDDt+spOu4qLox1ZuOnIv1i4uwzTg==" saltValue="B+1mapctEBvvdaHCu2nYjQ==" spinCount="100000" sheet="1" objects="1" scenarios="1"/>
  <dataConsolidate/>
  <mergeCells count="18">
    <mergeCell ref="B40:D40"/>
    <mergeCell ref="B41:D41"/>
    <mergeCell ref="B42:D42"/>
    <mergeCell ref="A37:V37"/>
    <mergeCell ref="U5:U6"/>
    <mergeCell ref="V5:V6"/>
    <mergeCell ref="K5:O5"/>
    <mergeCell ref="A1:V1"/>
    <mergeCell ref="A2:V2"/>
    <mergeCell ref="A3:V3"/>
    <mergeCell ref="A5:A6"/>
    <mergeCell ref="P5:S5"/>
    <mergeCell ref="T5:T6"/>
    <mergeCell ref="A4:J4"/>
    <mergeCell ref="K4:S4"/>
    <mergeCell ref="T4:V4"/>
    <mergeCell ref="B5:F5"/>
    <mergeCell ref="G5:J5"/>
  </mergeCells>
  <dataValidations count="36">
    <dataValidation allowBlank="1" showInputMessage="1" showErrorMessage="1" promptTitle="Moneda" prompt="Seleccione el tipo de moneda en el que fue negociado el contrato de arrendamiento." sqref="E6"/>
    <dataValidation allowBlank="1" showInputMessage="1" showErrorMessage="1" promptTitle="IVA" prompt="El cálculo se realiza de forma automática, no debe digitar ningún dato." sqref="C6"/>
    <dataValidation allowBlank="1" showInputMessage="1" showErrorMessage="1" promptTitle="Total" prompt="Es la suma del monto de arrendamiento más el monto de IVA, la celda está programada para realizar el cálculo de forma automática, no debe digitar ningún dato." sqref="D6"/>
    <dataValidation allowBlank="1" showInputMessage="1" showErrorMessage="1" promptTitle="Inicio arrendamiento" prompt="La columna únicamente admite fechas y corresponde a la fecha de inicio del contrato." sqref="G6"/>
    <dataValidation allowBlank="1" showInputMessage="1" showErrorMessage="1" promptTitle="Vencimiento del arrendamiento" prompt="La columna únicamente admite fechas y corresponde a la fecha de vencimiento del contrato." sqref="H6"/>
    <dataValidation type="whole" operator="greaterThanOrEqual" allowBlank="1" showInputMessage="1" showErrorMessage="1" errorTitle="Plazo" error="El dato indicado debe ser un número entero mayor o igual a 1." sqref="I7:I36">
      <formula1>1</formula1>
    </dataValidation>
    <dataValidation allowBlank="1" showInputMessage="1" showErrorMessage="1" promptTitle="Plazo del contrato" prompt="La columna únicamente admite valores enteros." sqref="I6"/>
    <dataValidation allowBlank="1" showInputMessage="1" showErrorMessage="1" promptTitle="Reajuste" prompt="La columna admite únicamente valores menores a 15,00 y corresponde al porcentaje de reajuste aplicado en el contrato." sqref="F6"/>
    <dataValidation allowBlank="1" showInputMessage="1" showErrorMessage="1" promptTitle="Monto" prompt="Monto anual del contrato." sqref="B6"/>
    <dataValidation allowBlank="1" showInputMessage="1" showErrorMessage="1" promptTitle="Prórrogas" prompt="Brindar la información en caso de existir prórrogas del contrato." sqref="J6"/>
    <dataValidation allowBlank="1" showInputMessage="1" showErrorMessage="1" promptTitle="Área total" prompt="La columna solo admite valores numéricos superiores a 0." sqref="K6"/>
    <dataValidation allowBlank="1" showInputMessage="1" showErrorMessage="1" promptTitle="Altura máxima" prompt="La columna solo admite valores numéricos superiores a 0." sqref="L6"/>
    <dataValidation type="decimal" operator="greaterThanOrEqual" allowBlank="1" showInputMessage="1" showErrorMessage="1" errorTitle="Monto anual" error="Únicamente se admiten valores numéricos positivos." sqref="B7:B36">
      <formula1>0</formula1>
    </dataValidation>
    <dataValidation type="list" allowBlank="1" showInputMessage="1" showErrorMessage="1" errorTitle="Tipo de moneda" error="No puede digitar, debe seleccionar una opción de la lista desplegable." sqref="E7:E36">
      <formula1>Moneda</formula1>
    </dataValidation>
    <dataValidation type="date" operator="lessThanOrEqual" allowBlank="1" showInputMessage="1" showErrorMessage="1" errorTitle="Fecha" error="Solo se admiten fechas y esta no puede ser después del presente día." sqref="G7:G36">
      <formula1>TODAY()</formula1>
    </dataValidation>
    <dataValidation type="date" operator="greaterThanOrEqual" allowBlank="1" showInputMessage="1" showErrorMessage="1" errorTitle="Fecha" error="Solo se admiten fechas y esta no puede ser antes del presente día." sqref="H7:H36">
      <formula1>TODAY()</formula1>
    </dataValidation>
    <dataValidation type="decimal" operator="greaterThan" allowBlank="1" showInputMessage="1" showErrorMessage="1" errorTitle="Altura máxima" error="El dato indicado debe ser un número mayor a 0." sqref="L7:L36">
      <formula1>0</formula1>
    </dataValidation>
    <dataValidation type="decimal" operator="greaterThan" allowBlank="1" showInputMessage="1" showErrorMessage="1" errorTitle="Área total" error="El dato indicado debe ser un número mayor a 0." sqref="K7:K36">
      <formula1>0</formula1>
    </dataValidation>
    <dataValidation type="list" allowBlank="1" showInputMessage="1" showErrorMessage="1" errorTitle="Uso del manual" error="No puede digitar, debe seleccionar una opción de la lista desplegable." sqref="N7:N36">
      <formula1>Binario</formula1>
    </dataValidation>
    <dataValidation type="whole" operator="greaterThanOrEqual" allowBlank="1" showInputMessage="1" showErrorMessage="1" errorTitle="Cantidad de personas" error="El dato indicado debe ser un número entero mayor o igual a 0." sqref="O7:O36">
      <formula1>0</formula1>
    </dataValidation>
    <dataValidation allowBlank="1" showInputMessage="1" showErrorMessage="1" promptTitle="Provincia" prompt="Seleccione una opción de la lista desplegable." sqref="P6"/>
    <dataValidation allowBlank="1" showInputMessage="1" showErrorMessage="1" promptTitle="Cantón" prompt="Seleccione una opción de la lista desplegable. No puede seleccionar el cantón si antes no ha seleccionado la provincia." sqref="Q6"/>
    <dataValidation allowBlank="1" showInputMessage="1" showErrorMessage="1" promptTitle="Distrito" prompt="Seleccione una opción de la lista desplegable. No puede seleccionar el distrito si antes no ha seleccionado el cantón." sqref="R6"/>
    <dataValidation type="list" showInputMessage="1" showErrorMessage="1" errorTitle="Uso del inmueble" error="No puede digitar, debe seleccionar una opción de la lista desplegable." sqref="M7:M36">
      <formula1>Inmueble</formula1>
    </dataValidation>
    <dataValidation allowBlank="1" showInputMessage="1" showErrorMessage="1" promptTitle="Uso del inmueble" prompt="Seleccionar una opción de la lista desplegable." sqref="M6"/>
    <dataValidation allowBlank="1" showInputMessage="1" showErrorMessage="1" promptTitle="Cantidad de personas" prompt="Indicar la cantidad de personas que laboran en el inmueble." sqref="O6"/>
    <dataValidation allowBlank="1" showInputMessage="1" showErrorMessage="1" promptTitle="Uso del manual" prompt="Seleccionar una opción de la lista desplegable." sqref="N6"/>
    <dataValidation allowBlank="1" showInputMessage="1" showErrorMessage="1" promptTitle="Coordenadas" prompt="Indicar las coordendas donde se ubica el inmueble." sqref="S6"/>
    <dataValidation allowBlank="1" showInputMessage="1" showErrorMessage="1" promptTitle="Nombre del arrendatario" prompt="Indicar el nombre completo del arrendatario." sqref="T5:T6"/>
    <dataValidation allowBlank="1" showInputMessage="1" showErrorMessage="1" promptTitle="Identificación" prompt="Señalar la identificación del arrendatario." sqref="U5:U6"/>
    <dataValidation allowBlank="1" showInputMessage="1" showErrorMessage="1" promptTitle="Representante legal" prompt="Indicar el nombre completo del representante legal." sqref="V5:V6"/>
    <dataValidation type="list" showInputMessage="1" showErrorMessage="1" errorTitle="Cantón" error="No puede digitar, debe seleccionar el cantón donde se ubica el inmueble." sqref="Q7:Q36">
      <formula1>INDIRECT(SUBSTITUTE($P7," ","_"))</formula1>
    </dataValidation>
    <dataValidation type="list" showInputMessage="1" showErrorMessage="1" errorTitle="Distrito" error="No puede digitar, debe seleccionar el distrito donde se ubica el inmueble." sqref="R7:R36">
      <formula1>INDIRECT(SUBSTITUTE($Q7," ","_"))</formula1>
    </dataValidation>
    <dataValidation type="textLength" operator="equal" allowBlank="1" showInputMessage="1" showErrorMessage="1" errorTitle="Procedimiento" error="El número de procedimiento debe contener 24 caracteres. " sqref="A7:A36">
      <formula1>24</formula1>
    </dataValidation>
    <dataValidation allowBlank="1" showInputMessage="1" showErrorMessage="1" promptTitle="Contratación" prompt="La cantidad de datos debe ser igual a 24." sqref="A5:A6"/>
    <dataValidation type="decimal" showInputMessage="1" showErrorMessage="1" errorTitle="Reajuste" error="Únicamente se admiten valores numéricos entre 0,00 y 15,00." sqref="F7:F36">
      <formula1>-2</formula1>
      <formula2>15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Provincia" error="No puede digitar, debe seleccionar la provincia donde se ubica el inmueble.">
          <x14:formula1>
            <xm:f>Listas!$A$6:$A$12</xm:f>
          </x14:formula1>
          <xm:sqref>P7</xm:sqref>
        </x14:dataValidation>
        <x14:dataValidation type="list" allowBlank="1" showInputMessage="1" showErrorMessage="1" errorTitle="Provincia" error="Debe seleccionar la provincia donde se ubica el inmueble.">
          <x14:formula1>
            <xm:f>Listas!$A$6:$A$12</xm:f>
          </x14:formula1>
          <xm:sqref>P8:P36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122"/>
  <sheetViews>
    <sheetView workbookViewId="0">
      <selection activeCell="C31" sqref="C31"/>
    </sheetView>
  </sheetViews>
  <sheetFormatPr baseColWidth="10" defaultRowHeight="15" x14ac:dyDescent="0.25"/>
  <cols>
    <col min="1" max="1" width="20.28515625" bestFit="1" customWidth="1"/>
    <col min="3" max="3" width="14.42578125" bestFit="1" customWidth="1"/>
    <col min="4" max="4" width="10.42578125" bestFit="1" customWidth="1"/>
    <col min="5" max="5" width="11.28515625" bestFit="1" customWidth="1"/>
    <col min="6" max="6" width="17.140625" customWidth="1"/>
    <col min="7" max="7" width="23.42578125" bestFit="1" customWidth="1"/>
    <col min="8" max="8" width="15.28515625" customWidth="1"/>
    <col min="9" max="9" width="21.42578125" customWidth="1"/>
    <col min="12" max="12" width="13.140625" bestFit="1" customWidth="1"/>
  </cols>
  <sheetData>
    <row r="1" spans="1:9" ht="16.5" x14ac:dyDescent="0.25">
      <c r="A1" s="1" t="s">
        <v>12</v>
      </c>
      <c r="C1" s="1" t="s">
        <v>107</v>
      </c>
    </row>
    <row r="2" spans="1:9" x14ac:dyDescent="0.25">
      <c r="A2" s="2" t="s">
        <v>33</v>
      </c>
      <c r="C2" s="2" t="s">
        <v>105</v>
      </c>
    </row>
    <row r="3" spans="1:9" x14ac:dyDescent="0.25">
      <c r="A3" s="2" t="s">
        <v>34</v>
      </c>
      <c r="C3" s="2" t="s">
        <v>106</v>
      </c>
    </row>
    <row r="5" spans="1:9" ht="16.5" x14ac:dyDescent="0.25">
      <c r="A5" s="1" t="s">
        <v>1</v>
      </c>
      <c r="C5" s="9" t="s">
        <v>36</v>
      </c>
      <c r="D5" s="9" t="s">
        <v>37</v>
      </c>
      <c r="E5" s="9" t="s">
        <v>41</v>
      </c>
      <c r="F5" s="9" t="s">
        <v>38</v>
      </c>
      <c r="G5" s="9" t="s">
        <v>39</v>
      </c>
      <c r="H5" s="9" t="s">
        <v>40</v>
      </c>
      <c r="I5" s="9" t="s">
        <v>35</v>
      </c>
    </row>
    <row r="6" spans="1:9" x14ac:dyDescent="0.25">
      <c r="A6" s="2" t="s">
        <v>36</v>
      </c>
      <c r="C6" s="3" t="s">
        <v>470</v>
      </c>
      <c r="D6" s="3" t="s">
        <v>471</v>
      </c>
      <c r="E6" s="2" t="s">
        <v>82</v>
      </c>
      <c r="F6" s="3" t="s">
        <v>472</v>
      </c>
      <c r="G6" s="2" t="s">
        <v>462</v>
      </c>
      <c r="H6" s="3" t="s">
        <v>473</v>
      </c>
      <c r="I6" s="3" t="s">
        <v>474</v>
      </c>
    </row>
    <row r="7" spans="1:9" x14ac:dyDescent="0.25">
      <c r="A7" s="2" t="s">
        <v>37</v>
      </c>
      <c r="C7" s="3" t="s">
        <v>65</v>
      </c>
      <c r="D7" s="3" t="s">
        <v>73</v>
      </c>
      <c r="E7" s="2" t="s">
        <v>88</v>
      </c>
      <c r="F7" s="3" t="s">
        <v>76</v>
      </c>
      <c r="G7" s="2" t="s">
        <v>104</v>
      </c>
      <c r="H7" s="3" t="s">
        <v>96</v>
      </c>
      <c r="I7" s="3" t="s">
        <v>51</v>
      </c>
    </row>
    <row r="8" spans="1:9" x14ac:dyDescent="0.25">
      <c r="A8" s="2" t="s">
        <v>41</v>
      </c>
      <c r="C8" s="3" t="s">
        <v>64</v>
      </c>
      <c r="D8" s="3" t="s">
        <v>469</v>
      </c>
      <c r="E8" s="2" t="s">
        <v>85</v>
      </c>
      <c r="F8" s="3" t="s">
        <v>79</v>
      </c>
      <c r="G8" s="2" t="s">
        <v>103</v>
      </c>
      <c r="H8" s="3" t="s">
        <v>99</v>
      </c>
      <c r="I8" s="3" t="s">
        <v>50</v>
      </c>
    </row>
    <row r="9" spans="1:9" x14ac:dyDescent="0.25">
      <c r="A9" s="2" t="s">
        <v>38</v>
      </c>
      <c r="C9" s="3" t="s">
        <v>60</v>
      </c>
      <c r="D9" s="3" t="s">
        <v>71</v>
      </c>
      <c r="E9" s="2" t="s">
        <v>87</v>
      </c>
      <c r="F9" s="3" t="s">
        <v>80</v>
      </c>
      <c r="G9" s="2" t="s">
        <v>100</v>
      </c>
      <c r="H9" s="3" t="s">
        <v>463</v>
      </c>
      <c r="I9" s="3" t="s">
        <v>46</v>
      </c>
    </row>
    <row r="10" spans="1:9" x14ac:dyDescent="0.25">
      <c r="A10" s="2" t="s">
        <v>39</v>
      </c>
      <c r="C10" s="3" t="s">
        <v>59</v>
      </c>
      <c r="D10" s="3" t="s">
        <v>437</v>
      </c>
      <c r="E10" s="2" t="s">
        <v>86</v>
      </c>
      <c r="F10" s="3" t="s">
        <v>78</v>
      </c>
      <c r="G10" s="2" t="s">
        <v>101</v>
      </c>
      <c r="H10" s="3" t="s">
        <v>93</v>
      </c>
      <c r="I10" s="3" t="s">
        <v>56</v>
      </c>
    </row>
    <row r="11" spans="1:9" x14ac:dyDescent="0.25">
      <c r="A11" s="2" t="s">
        <v>40</v>
      </c>
      <c r="C11" s="3" t="s">
        <v>66</v>
      </c>
      <c r="D11" s="3" t="s">
        <v>74</v>
      </c>
      <c r="E11" s="2" t="s">
        <v>91</v>
      </c>
      <c r="F11" s="3" t="s">
        <v>81</v>
      </c>
      <c r="G11" s="2" t="s">
        <v>102</v>
      </c>
      <c r="H11" s="3" t="s">
        <v>95</v>
      </c>
      <c r="I11" s="3" t="s">
        <v>43</v>
      </c>
    </row>
    <row r="12" spans="1:9" x14ac:dyDescent="0.25">
      <c r="A12" s="2" t="s">
        <v>35</v>
      </c>
      <c r="C12" s="3" t="s">
        <v>62</v>
      </c>
      <c r="D12" s="3" t="s">
        <v>70</v>
      </c>
      <c r="E12" s="2" t="s">
        <v>379</v>
      </c>
      <c r="F12" s="3" t="s">
        <v>77</v>
      </c>
      <c r="G12" s="5"/>
      <c r="H12" s="3" t="s">
        <v>98</v>
      </c>
      <c r="I12" s="3" t="s">
        <v>55</v>
      </c>
    </row>
    <row r="13" spans="1:9" x14ac:dyDescent="0.25">
      <c r="C13" s="3" t="s">
        <v>67</v>
      </c>
      <c r="D13" s="3" t="s">
        <v>72</v>
      </c>
      <c r="E13" s="2" t="s">
        <v>90</v>
      </c>
      <c r="F13" s="4" t="s">
        <v>331</v>
      </c>
      <c r="G13" s="5"/>
      <c r="H13" s="3" t="s">
        <v>464</v>
      </c>
      <c r="I13" s="3" t="s">
        <v>42</v>
      </c>
    </row>
    <row r="14" spans="1:9" x14ac:dyDescent="0.25">
      <c r="C14" s="3" t="s">
        <v>68</v>
      </c>
      <c r="D14" s="5"/>
      <c r="E14" s="2" t="s">
        <v>83</v>
      </c>
      <c r="F14" s="4" t="s">
        <v>326</v>
      </c>
      <c r="G14" s="5"/>
      <c r="H14" s="3" t="s">
        <v>97</v>
      </c>
      <c r="I14" s="3" t="s">
        <v>48</v>
      </c>
    </row>
    <row r="15" spans="1:9" x14ac:dyDescent="0.25">
      <c r="A15" s="7" t="s">
        <v>18</v>
      </c>
      <c r="C15" s="3" t="s">
        <v>92</v>
      </c>
      <c r="D15" s="5"/>
      <c r="E15" s="2" t="s">
        <v>84</v>
      </c>
      <c r="F15" s="4" t="s">
        <v>75</v>
      </c>
      <c r="G15" s="5"/>
      <c r="H15" s="3" t="s">
        <v>94</v>
      </c>
      <c r="I15" s="3" t="s">
        <v>465</v>
      </c>
    </row>
    <row r="16" spans="1:9" x14ac:dyDescent="0.25">
      <c r="A16" s="6" t="s">
        <v>108</v>
      </c>
      <c r="C16" s="3" t="s">
        <v>57</v>
      </c>
      <c r="D16" s="5"/>
      <c r="E16" s="2" t="s">
        <v>89</v>
      </c>
      <c r="F16" s="5"/>
      <c r="G16" s="5"/>
      <c r="H16" s="3" t="s">
        <v>444</v>
      </c>
      <c r="I16" s="3" t="s">
        <v>466</v>
      </c>
    </row>
    <row r="17" spans="1:17" x14ac:dyDescent="0.25">
      <c r="A17" s="6" t="s">
        <v>109</v>
      </c>
      <c r="C17" s="3" t="s">
        <v>61</v>
      </c>
      <c r="D17" s="5"/>
      <c r="E17" s="5"/>
      <c r="F17" s="5"/>
      <c r="G17" s="5"/>
      <c r="H17" s="5"/>
      <c r="I17" s="3" t="s">
        <v>47</v>
      </c>
    </row>
    <row r="18" spans="1:17" x14ac:dyDescent="0.25">
      <c r="A18" s="6" t="s">
        <v>110</v>
      </c>
      <c r="C18" s="3" t="s">
        <v>63</v>
      </c>
      <c r="D18" s="5"/>
      <c r="E18" s="5"/>
      <c r="F18" s="5"/>
      <c r="G18" s="5"/>
      <c r="H18" s="5"/>
      <c r="I18" s="3" t="s">
        <v>53</v>
      </c>
    </row>
    <row r="19" spans="1:17" x14ac:dyDescent="0.25">
      <c r="A19" s="6" t="s">
        <v>111</v>
      </c>
      <c r="C19" s="3" t="s">
        <v>58</v>
      </c>
      <c r="D19" s="5"/>
      <c r="E19" s="5"/>
      <c r="F19" s="5"/>
      <c r="G19" s="5"/>
      <c r="H19" s="5"/>
      <c r="I19" s="3" t="s">
        <v>467</v>
      </c>
    </row>
    <row r="20" spans="1:17" x14ac:dyDescent="0.25">
      <c r="A20" s="6" t="s">
        <v>112</v>
      </c>
      <c r="C20" s="3" t="s">
        <v>271</v>
      </c>
      <c r="D20" s="5"/>
      <c r="E20" s="5"/>
      <c r="F20" s="5"/>
      <c r="G20" s="5"/>
      <c r="H20" s="5"/>
      <c r="I20" s="3" t="s">
        <v>44</v>
      </c>
    </row>
    <row r="21" spans="1:17" x14ac:dyDescent="0.25">
      <c r="C21" s="3" t="s">
        <v>69</v>
      </c>
      <c r="D21" s="5"/>
      <c r="E21" s="5"/>
      <c r="F21" s="5"/>
      <c r="G21" s="5"/>
      <c r="H21" s="5"/>
      <c r="I21" s="3" t="s">
        <v>49</v>
      </c>
    </row>
    <row r="22" spans="1:17" x14ac:dyDescent="0.25">
      <c r="C22" s="5"/>
      <c r="D22" s="5"/>
      <c r="E22" s="5"/>
      <c r="F22" s="5"/>
      <c r="G22" s="5"/>
      <c r="H22" s="5"/>
      <c r="I22" s="3" t="s">
        <v>45</v>
      </c>
    </row>
    <row r="23" spans="1:17" x14ac:dyDescent="0.25">
      <c r="C23" s="5"/>
      <c r="D23" s="5"/>
      <c r="E23" s="5"/>
      <c r="F23" s="5"/>
      <c r="G23" s="5"/>
      <c r="H23" s="5"/>
      <c r="I23" s="3" t="s">
        <v>52</v>
      </c>
    </row>
    <row r="24" spans="1:17" x14ac:dyDescent="0.25">
      <c r="C24" s="5"/>
      <c r="D24" s="5"/>
      <c r="E24" s="5"/>
      <c r="F24" s="5"/>
      <c r="G24" s="5"/>
      <c r="H24" s="5"/>
      <c r="I24" s="3" t="s">
        <v>54</v>
      </c>
    </row>
    <row r="25" spans="1:17" x14ac:dyDescent="0.25">
      <c r="C25" s="5"/>
      <c r="D25" s="5"/>
      <c r="E25" s="5"/>
      <c r="F25" s="5"/>
      <c r="G25" s="5"/>
      <c r="H25" s="5"/>
      <c r="I25" s="3" t="s">
        <v>468</v>
      </c>
    </row>
    <row r="27" spans="1:17" x14ac:dyDescent="0.25">
      <c r="A27" s="3" t="s">
        <v>470</v>
      </c>
      <c r="B27" s="8" t="s">
        <v>36</v>
      </c>
      <c r="C27" s="8" t="s">
        <v>215</v>
      </c>
      <c r="D27" s="8" t="s">
        <v>43</v>
      </c>
      <c r="E27" s="8" t="s">
        <v>216</v>
      </c>
      <c r="F27" s="8" t="s">
        <v>220</v>
      </c>
      <c r="G27" s="8" t="s">
        <v>217</v>
      </c>
      <c r="H27" s="8" t="s">
        <v>190</v>
      </c>
      <c r="I27" s="8" t="s">
        <v>124</v>
      </c>
      <c r="J27" s="8" t="s">
        <v>78</v>
      </c>
      <c r="K27" s="8" t="s">
        <v>35</v>
      </c>
      <c r="L27" s="8" t="s">
        <v>77</v>
      </c>
      <c r="M27" s="8" t="s">
        <v>75</v>
      </c>
      <c r="N27" s="8" t="s">
        <v>219</v>
      </c>
      <c r="O27" s="8" t="s">
        <v>218</v>
      </c>
      <c r="P27" s="8"/>
      <c r="Q27" s="8"/>
    </row>
    <row r="28" spans="1:17" x14ac:dyDescent="0.25">
      <c r="A28" s="3" t="s">
        <v>65</v>
      </c>
      <c r="B28" s="8" t="s">
        <v>65</v>
      </c>
      <c r="C28" s="8" t="s">
        <v>171</v>
      </c>
      <c r="D28" s="8" t="s">
        <v>237</v>
      </c>
      <c r="E28" s="8" t="s">
        <v>235</v>
      </c>
      <c r="F28" s="8" t="s">
        <v>191</v>
      </c>
      <c r="G28" s="8" t="s">
        <v>78</v>
      </c>
      <c r="H28" s="8" t="s">
        <v>35</v>
      </c>
      <c r="I28" s="8" t="s">
        <v>236</v>
      </c>
      <c r="J28" s="8"/>
      <c r="K28" s="8"/>
      <c r="L28" s="8"/>
      <c r="M28" s="8"/>
      <c r="N28" s="8"/>
      <c r="O28" s="8"/>
      <c r="P28" s="8"/>
      <c r="Q28" s="8"/>
    </row>
    <row r="29" spans="1:17" x14ac:dyDescent="0.25">
      <c r="A29" s="3" t="s">
        <v>64</v>
      </c>
      <c r="B29" s="8" t="s">
        <v>64</v>
      </c>
      <c r="C29" s="8" t="s">
        <v>231</v>
      </c>
      <c r="D29" s="8" t="s">
        <v>230</v>
      </c>
      <c r="E29" s="8" t="s">
        <v>78</v>
      </c>
      <c r="F29" s="8" t="s">
        <v>35</v>
      </c>
      <c r="G29" s="8" t="s">
        <v>228</v>
      </c>
      <c r="H29" s="8" t="s">
        <v>229</v>
      </c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5">
      <c r="A30" s="3" t="s">
        <v>60</v>
      </c>
      <c r="B30" s="8" t="s">
        <v>77</v>
      </c>
      <c r="C30" s="8" t="s">
        <v>253</v>
      </c>
      <c r="D30" s="8" t="s">
        <v>282</v>
      </c>
      <c r="E30" s="8" t="s">
        <v>283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5">
      <c r="A31" s="3" t="s">
        <v>59</v>
      </c>
      <c r="B31" s="8" t="s">
        <v>59</v>
      </c>
      <c r="C31" s="8" t="s">
        <v>279</v>
      </c>
      <c r="D31" s="8" t="s">
        <v>280</v>
      </c>
      <c r="E31" s="8" t="s">
        <v>281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5">
      <c r="A32" s="3" t="s">
        <v>66</v>
      </c>
      <c r="B32" s="8" t="s">
        <v>66</v>
      </c>
      <c r="C32" s="8" t="s">
        <v>238</v>
      </c>
      <c r="D32" s="8" t="s">
        <v>239</v>
      </c>
      <c r="E32" s="8" t="s">
        <v>240</v>
      </c>
      <c r="F32" s="8" t="s">
        <v>187</v>
      </c>
      <c r="G32" s="8" t="s">
        <v>35</v>
      </c>
      <c r="H32" s="8" t="s">
        <v>181</v>
      </c>
      <c r="I32" s="8" t="s">
        <v>125</v>
      </c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3" t="s">
        <v>62</v>
      </c>
      <c r="B33" s="8" t="s">
        <v>62</v>
      </c>
      <c r="C33" s="8" t="s">
        <v>249</v>
      </c>
      <c r="D33" s="8" t="s">
        <v>247</v>
      </c>
      <c r="E33" s="8" t="s">
        <v>248</v>
      </c>
      <c r="F33" s="8" t="s">
        <v>250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3" t="s">
        <v>67</v>
      </c>
      <c r="B34" s="8" t="s">
        <v>67</v>
      </c>
      <c r="C34" s="8" t="s">
        <v>96</v>
      </c>
      <c r="D34" s="8" t="s">
        <v>242</v>
      </c>
      <c r="E34" s="8" t="s">
        <v>243</v>
      </c>
      <c r="F34" s="8" t="s">
        <v>244</v>
      </c>
      <c r="G34" s="8" t="s">
        <v>136</v>
      </c>
      <c r="H34" s="8" t="s">
        <v>241</v>
      </c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3" t="s">
        <v>68</v>
      </c>
      <c r="B35" s="8" t="s">
        <v>189</v>
      </c>
      <c r="C35" s="8" t="s">
        <v>245</v>
      </c>
      <c r="D35" s="8" t="s">
        <v>246</v>
      </c>
      <c r="E35" s="8" t="s">
        <v>181</v>
      </c>
      <c r="F35" s="8" t="s">
        <v>77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3" t="s">
        <v>92</v>
      </c>
      <c r="B36" s="8" t="s">
        <v>92</v>
      </c>
      <c r="C36" s="8" t="s">
        <v>285</v>
      </c>
      <c r="D36" s="8" t="s">
        <v>284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3" t="s">
        <v>57</v>
      </c>
      <c r="B37" s="8" t="s">
        <v>251</v>
      </c>
      <c r="C37" s="8" t="s">
        <v>254</v>
      </c>
      <c r="D37" s="8" t="s">
        <v>253</v>
      </c>
      <c r="E37" s="8" t="s">
        <v>261</v>
      </c>
      <c r="F37" s="8" t="s">
        <v>252</v>
      </c>
      <c r="G37" s="8" t="s">
        <v>257</v>
      </c>
      <c r="H37" s="8" t="s">
        <v>259</v>
      </c>
      <c r="I37" s="8" t="s">
        <v>258</v>
      </c>
      <c r="J37" s="8" t="s">
        <v>149</v>
      </c>
      <c r="K37" s="8" t="s">
        <v>256</v>
      </c>
      <c r="L37" s="8" t="s">
        <v>262</v>
      </c>
      <c r="M37" s="8" t="s">
        <v>260</v>
      </c>
      <c r="N37" s="8" t="s">
        <v>255</v>
      </c>
      <c r="O37" s="8"/>
      <c r="P37" s="8"/>
      <c r="Q37" s="8"/>
    </row>
    <row r="38" spans="1:17" x14ac:dyDescent="0.25">
      <c r="A38" s="3" t="s">
        <v>61</v>
      </c>
      <c r="B38" s="8" t="s">
        <v>61</v>
      </c>
      <c r="C38" s="8" t="s">
        <v>232</v>
      </c>
      <c r="D38" s="8" t="s">
        <v>233</v>
      </c>
      <c r="E38" s="8" t="s">
        <v>234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3" t="s">
        <v>63</v>
      </c>
      <c r="B39" s="8" t="s">
        <v>63</v>
      </c>
      <c r="C39" s="8" t="s">
        <v>224</v>
      </c>
      <c r="D39" s="8" t="s">
        <v>223</v>
      </c>
      <c r="E39" s="8" t="s">
        <v>171</v>
      </c>
      <c r="F39" s="8" t="s">
        <v>227</v>
      </c>
      <c r="G39" s="8" t="s">
        <v>221</v>
      </c>
      <c r="H39" s="8" t="s">
        <v>222</v>
      </c>
      <c r="I39" s="8" t="s">
        <v>78</v>
      </c>
      <c r="J39" s="8" t="s">
        <v>181</v>
      </c>
      <c r="K39" s="8" t="s">
        <v>144</v>
      </c>
      <c r="L39" s="8" t="s">
        <v>77</v>
      </c>
      <c r="M39" s="8" t="s">
        <v>136</v>
      </c>
      <c r="N39" s="8" t="s">
        <v>225</v>
      </c>
      <c r="O39" s="8" t="s">
        <v>226</v>
      </c>
      <c r="P39" s="8"/>
      <c r="Q39" s="8"/>
    </row>
    <row r="40" spans="1:17" x14ac:dyDescent="0.25">
      <c r="A40" s="3" t="s">
        <v>58</v>
      </c>
      <c r="B40" s="8" t="s">
        <v>58</v>
      </c>
      <c r="C40" s="8" t="s">
        <v>272</v>
      </c>
      <c r="D40" s="8" t="s">
        <v>274</v>
      </c>
      <c r="E40" s="8" t="s">
        <v>278</v>
      </c>
      <c r="F40" s="8" t="s">
        <v>275</v>
      </c>
      <c r="G40" s="8" t="s">
        <v>276</v>
      </c>
      <c r="H40" s="8" t="s">
        <v>273</v>
      </c>
      <c r="I40" s="8" t="s">
        <v>277</v>
      </c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3" t="s">
        <v>271</v>
      </c>
      <c r="B41" s="8" t="s">
        <v>267</v>
      </c>
      <c r="C41" s="8" t="s">
        <v>268</v>
      </c>
      <c r="D41" s="8" t="s">
        <v>270</v>
      </c>
      <c r="E41" s="8" t="s">
        <v>189</v>
      </c>
      <c r="F41" s="8" t="s">
        <v>269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3" t="s">
        <v>69</v>
      </c>
      <c r="B42" s="8" t="s">
        <v>69</v>
      </c>
      <c r="C42" s="8" t="s">
        <v>266</v>
      </c>
      <c r="D42" s="8" t="s">
        <v>158</v>
      </c>
      <c r="E42" s="8" t="s">
        <v>263</v>
      </c>
      <c r="F42" s="8" t="s">
        <v>265</v>
      </c>
      <c r="G42" s="8" t="s">
        <v>264</v>
      </c>
      <c r="H42" s="8" t="s">
        <v>117</v>
      </c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5">
      <c r="A43" s="3" t="s">
        <v>471</v>
      </c>
      <c r="B43" s="8" t="s">
        <v>286</v>
      </c>
      <c r="C43" s="8" t="s">
        <v>287</v>
      </c>
      <c r="D43" s="8" t="s">
        <v>289</v>
      </c>
      <c r="E43" s="8" t="s">
        <v>113</v>
      </c>
      <c r="F43" s="8" t="s">
        <v>290</v>
      </c>
      <c r="G43" s="8" t="s">
        <v>292</v>
      </c>
      <c r="H43" s="8" t="s">
        <v>158</v>
      </c>
      <c r="I43" s="8" t="s">
        <v>293</v>
      </c>
      <c r="J43" s="8" t="s">
        <v>294</v>
      </c>
      <c r="K43" s="8" t="s">
        <v>288</v>
      </c>
      <c r="L43" s="8" t="s">
        <v>291</v>
      </c>
      <c r="M43" s="8"/>
      <c r="N43" s="8"/>
      <c r="O43" s="8"/>
      <c r="P43" s="8"/>
      <c r="Q43" s="8"/>
    </row>
    <row r="44" spans="1:17" x14ac:dyDescent="0.25">
      <c r="A44" s="3" t="s">
        <v>73</v>
      </c>
      <c r="B44" s="8" t="s">
        <v>313</v>
      </c>
      <c r="C44" s="8" t="s">
        <v>315</v>
      </c>
      <c r="D44" s="8" t="s">
        <v>314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3" t="s">
        <v>469</v>
      </c>
      <c r="B45" s="8" t="s">
        <v>319</v>
      </c>
      <c r="C45" s="8" t="s">
        <v>321</v>
      </c>
      <c r="D45" s="8" t="s">
        <v>78</v>
      </c>
      <c r="E45" s="8" t="s">
        <v>320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3" t="s">
        <v>71</v>
      </c>
      <c r="B46" s="8" t="s">
        <v>301</v>
      </c>
      <c r="C46" s="8" t="s">
        <v>206</v>
      </c>
      <c r="D46" s="8" t="s">
        <v>302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3" t="s">
        <v>437</v>
      </c>
      <c r="B47" s="8" t="s">
        <v>298</v>
      </c>
      <c r="C47" s="8" t="s">
        <v>171</v>
      </c>
      <c r="D47" s="8" t="s">
        <v>292</v>
      </c>
      <c r="E47" s="8" t="s">
        <v>300</v>
      </c>
      <c r="F47" s="8" t="s">
        <v>299</v>
      </c>
      <c r="G47" s="8" t="s">
        <v>181</v>
      </c>
      <c r="H47" s="8" t="s">
        <v>77</v>
      </c>
      <c r="I47" s="8" t="s">
        <v>63</v>
      </c>
      <c r="J47" s="8"/>
      <c r="K47" s="8"/>
      <c r="L47" s="8"/>
      <c r="M47" s="8"/>
      <c r="N47" s="8"/>
      <c r="O47" s="8"/>
      <c r="P47" s="8"/>
      <c r="Q47" s="8"/>
    </row>
    <row r="48" spans="1:17" x14ac:dyDescent="0.25">
      <c r="A48" s="3" t="s">
        <v>74</v>
      </c>
      <c r="B48" s="8" t="s">
        <v>77</v>
      </c>
      <c r="C48" s="8" t="s">
        <v>318</v>
      </c>
      <c r="D48" s="8" t="s">
        <v>316</v>
      </c>
      <c r="E48" s="8" t="s">
        <v>317</v>
      </c>
      <c r="F48" s="8" t="s">
        <v>309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5">
      <c r="A49" s="3" t="s">
        <v>70</v>
      </c>
      <c r="B49" s="8" t="s">
        <v>70</v>
      </c>
      <c r="C49" s="8" t="s">
        <v>296</v>
      </c>
      <c r="D49" s="8" t="s">
        <v>297</v>
      </c>
      <c r="E49" s="8" t="s">
        <v>295</v>
      </c>
      <c r="F49" s="8" t="s">
        <v>136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5">
      <c r="A50" s="3" t="s">
        <v>72</v>
      </c>
      <c r="B50" s="8" t="s">
        <v>72</v>
      </c>
      <c r="C50" s="8" t="s">
        <v>312</v>
      </c>
      <c r="D50" s="8" t="s">
        <v>311</v>
      </c>
      <c r="E50" s="8" t="s">
        <v>303</v>
      </c>
      <c r="F50" s="8" t="s">
        <v>306</v>
      </c>
      <c r="G50" s="8" t="s">
        <v>304</v>
      </c>
      <c r="H50" s="8" t="s">
        <v>84</v>
      </c>
      <c r="I50" s="8" t="s">
        <v>309</v>
      </c>
      <c r="J50" s="8" t="s">
        <v>305</v>
      </c>
      <c r="K50" s="8" t="s">
        <v>308</v>
      </c>
      <c r="L50" s="8" t="s">
        <v>310</v>
      </c>
      <c r="M50" s="8" t="s">
        <v>307</v>
      </c>
      <c r="N50" s="8"/>
      <c r="O50" s="8"/>
      <c r="P50" s="8"/>
      <c r="Q50" s="8"/>
    </row>
    <row r="51" spans="1:17" x14ac:dyDescent="0.25">
      <c r="A51" s="2" t="s">
        <v>82</v>
      </c>
      <c r="B51" s="8" t="s">
        <v>82</v>
      </c>
      <c r="C51" s="8" t="s">
        <v>344</v>
      </c>
      <c r="D51" s="8" t="s">
        <v>347</v>
      </c>
      <c r="E51" s="8" t="s">
        <v>345</v>
      </c>
      <c r="F51" s="8" t="s">
        <v>346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5">
      <c r="A52" s="2" t="s">
        <v>88</v>
      </c>
      <c r="B52" s="8" t="s">
        <v>367</v>
      </c>
      <c r="C52" s="8" t="s">
        <v>369</v>
      </c>
      <c r="D52" s="8" t="s">
        <v>181</v>
      </c>
      <c r="E52" s="8" t="s">
        <v>368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5">
      <c r="A53" s="2" t="s">
        <v>85</v>
      </c>
      <c r="B53" s="8" t="s">
        <v>85</v>
      </c>
      <c r="C53" s="8" t="s">
        <v>257</v>
      </c>
      <c r="D53" s="8" t="s">
        <v>361</v>
      </c>
      <c r="E53" s="8" t="s">
        <v>362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5">
      <c r="A54" s="2" t="s">
        <v>87</v>
      </c>
      <c r="B54" s="8" t="s">
        <v>87</v>
      </c>
      <c r="C54" s="8" t="s">
        <v>365</v>
      </c>
      <c r="D54" s="8" t="s">
        <v>265</v>
      </c>
      <c r="E54" s="8" t="s">
        <v>366</v>
      </c>
      <c r="F54" s="8" t="s">
        <v>125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5">
      <c r="A55" s="2" t="s">
        <v>86</v>
      </c>
      <c r="B55" s="8" t="s">
        <v>363</v>
      </c>
      <c r="C55" s="8" t="s">
        <v>79</v>
      </c>
      <c r="D55" s="8" t="s">
        <v>265</v>
      </c>
      <c r="E55" s="8" t="s">
        <v>364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5">
      <c r="A56" s="2" t="s">
        <v>91</v>
      </c>
      <c r="B56" s="8" t="s">
        <v>91</v>
      </c>
      <c r="C56" s="8" t="s">
        <v>384</v>
      </c>
      <c r="D56" s="8" t="s">
        <v>385</v>
      </c>
      <c r="E56" s="8" t="s">
        <v>382</v>
      </c>
      <c r="F56" s="8" t="s">
        <v>383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5">
      <c r="A57" s="2" t="s">
        <v>379</v>
      </c>
      <c r="B57" s="8" t="s">
        <v>379</v>
      </c>
      <c r="C57" s="8" t="s">
        <v>220</v>
      </c>
      <c r="D57" s="8" t="s">
        <v>380</v>
      </c>
      <c r="E57" s="8" t="s">
        <v>381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5">
      <c r="A58" s="2" t="s">
        <v>90</v>
      </c>
      <c r="B58" s="8" t="s">
        <v>376</v>
      </c>
      <c r="C58" s="8" t="s">
        <v>378</v>
      </c>
      <c r="D58" s="8" t="s">
        <v>377</v>
      </c>
      <c r="E58" s="8" t="s">
        <v>81</v>
      </c>
      <c r="F58" s="8" t="s">
        <v>284</v>
      </c>
      <c r="G58" s="8" t="s">
        <v>226</v>
      </c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5">
      <c r="A59" s="2" t="s">
        <v>83</v>
      </c>
      <c r="B59" s="8" t="s">
        <v>83</v>
      </c>
      <c r="C59" s="8" t="s">
        <v>352</v>
      </c>
      <c r="D59" s="8" t="s">
        <v>348</v>
      </c>
      <c r="E59" s="8" t="s">
        <v>351</v>
      </c>
      <c r="F59" s="8" t="s">
        <v>349</v>
      </c>
      <c r="G59" s="8" t="s">
        <v>350</v>
      </c>
      <c r="H59" s="8" t="s">
        <v>124</v>
      </c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2" t="s">
        <v>84</v>
      </c>
      <c r="B60" s="8" t="s">
        <v>84</v>
      </c>
      <c r="C60" s="8" t="s">
        <v>353</v>
      </c>
      <c r="D60" s="8" t="s">
        <v>359</v>
      </c>
      <c r="E60" s="8" t="s">
        <v>356</v>
      </c>
      <c r="F60" s="8" t="s">
        <v>357</v>
      </c>
      <c r="G60" s="8" t="s">
        <v>358</v>
      </c>
      <c r="H60" s="8" t="s">
        <v>360</v>
      </c>
      <c r="I60" s="8" t="s">
        <v>355</v>
      </c>
      <c r="J60" s="8" t="s">
        <v>354</v>
      </c>
      <c r="K60" s="8"/>
      <c r="L60" s="8"/>
      <c r="M60" s="8"/>
      <c r="N60" s="8"/>
      <c r="O60" s="8"/>
      <c r="P60" s="8"/>
      <c r="Q60" s="8"/>
    </row>
    <row r="61" spans="1:17" x14ac:dyDescent="0.25">
      <c r="A61" s="2" t="s">
        <v>89</v>
      </c>
      <c r="B61" s="8" t="s">
        <v>89</v>
      </c>
      <c r="C61" s="8" t="s">
        <v>374</v>
      </c>
      <c r="D61" s="8" t="s">
        <v>375</v>
      </c>
      <c r="E61" s="8" t="s">
        <v>372</v>
      </c>
      <c r="F61" s="8" t="s">
        <v>370</v>
      </c>
      <c r="G61" s="8" t="s">
        <v>309</v>
      </c>
      <c r="H61" s="8" t="s">
        <v>373</v>
      </c>
      <c r="I61" s="8" t="s">
        <v>371</v>
      </c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3" t="s">
        <v>472</v>
      </c>
      <c r="B62" s="8" t="s">
        <v>38</v>
      </c>
      <c r="C62" s="8" t="s">
        <v>191</v>
      </c>
      <c r="D62" s="8" t="s">
        <v>159</v>
      </c>
      <c r="E62" s="8" t="s">
        <v>322</v>
      </c>
      <c r="F62" s="8" t="s">
        <v>323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3" t="s">
        <v>76</v>
      </c>
      <c r="B63" s="8" t="s">
        <v>76</v>
      </c>
      <c r="C63" s="8" t="s">
        <v>325</v>
      </c>
      <c r="D63" s="8" t="s">
        <v>81</v>
      </c>
      <c r="E63" s="8" t="s">
        <v>189</v>
      </c>
      <c r="F63" s="8" t="s">
        <v>228</v>
      </c>
      <c r="G63" s="8" t="s">
        <v>324</v>
      </c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3" t="s">
        <v>79</v>
      </c>
      <c r="B64" s="8" t="s">
        <v>124</v>
      </c>
      <c r="C64" s="8" t="s">
        <v>334</v>
      </c>
      <c r="D64" s="8" t="s">
        <v>333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5">
      <c r="A65" s="3" t="s">
        <v>80</v>
      </c>
      <c r="B65" s="8" t="s">
        <v>335</v>
      </c>
      <c r="C65" s="8" t="s">
        <v>336</v>
      </c>
      <c r="D65" s="8" t="s">
        <v>337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5">
      <c r="A66" s="3" t="s">
        <v>78</v>
      </c>
      <c r="B66" s="8" t="s">
        <v>78</v>
      </c>
      <c r="C66" s="8" t="s">
        <v>171</v>
      </c>
      <c r="D66" s="8" t="s">
        <v>159</v>
      </c>
      <c r="E66" s="8" t="s">
        <v>35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5">
      <c r="A67" s="3" t="s">
        <v>81</v>
      </c>
      <c r="B67" s="8" t="s">
        <v>81</v>
      </c>
      <c r="C67" s="8" t="s">
        <v>338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5">
      <c r="A68" s="3" t="s">
        <v>77</v>
      </c>
      <c r="B68" s="8" t="s">
        <v>77</v>
      </c>
      <c r="C68" s="8" t="s">
        <v>223</v>
      </c>
      <c r="D68" s="8" t="s">
        <v>171</v>
      </c>
      <c r="E68" s="8" t="s">
        <v>170</v>
      </c>
      <c r="F68" s="8" t="s">
        <v>136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5">
      <c r="A69" s="4" t="s">
        <v>331</v>
      </c>
      <c r="B69" s="8" t="s">
        <v>331</v>
      </c>
      <c r="C69" s="8" t="s">
        <v>235</v>
      </c>
      <c r="D69" s="8" t="s">
        <v>332</v>
      </c>
      <c r="E69" s="8" t="s">
        <v>181</v>
      </c>
      <c r="F69" s="8" t="s">
        <v>189</v>
      </c>
      <c r="G69" s="8" t="s">
        <v>326</v>
      </c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5">
      <c r="A70" s="4" t="s">
        <v>326</v>
      </c>
      <c r="B70" s="8" t="s">
        <v>326</v>
      </c>
      <c r="C70" s="8" t="s">
        <v>330</v>
      </c>
      <c r="D70" s="8" t="s">
        <v>327</v>
      </c>
      <c r="E70" s="8" t="s">
        <v>125</v>
      </c>
      <c r="F70" s="8" t="s">
        <v>186</v>
      </c>
      <c r="G70" s="8" t="s">
        <v>309</v>
      </c>
      <c r="H70" s="8" t="s">
        <v>328</v>
      </c>
      <c r="I70" s="8" t="s">
        <v>329</v>
      </c>
      <c r="J70" s="8"/>
      <c r="K70" s="8"/>
      <c r="L70" s="8"/>
      <c r="M70" s="8"/>
      <c r="N70" s="8"/>
      <c r="O70" s="8"/>
      <c r="P70" s="8"/>
      <c r="Q70" s="8"/>
    </row>
    <row r="71" spans="1:17" x14ac:dyDescent="0.25">
      <c r="A71" s="4" t="s">
        <v>75</v>
      </c>
      <c r="B71" s="8" t="s">
        <v>339</v>
      </c>
      <c r="C71" s="8" t="s">
        <v>343</v>
      </c>
      <c r="D71" s="8" t="s">
        <v>341</v>
      </c>
      <c r="E71" s="8" t="s">
        <v>340</v>
      </c>
      <c r="F71" s="8" t="s">
        <v>342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5">
      <c r="A72" s="2" t="s">
        <v>462</v>
      </c>
      <c r="B72" s="8" t="s">
        <v>39</v>
      </c>
      <c r="C72" s="8" t="s">
        <v>388</v>
      </c>
      <c r="D72" s="8" t="s">
        <v>387</v>
      </c>
      <c r="E72" s="8" t="s">
        <v>386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5">
      <c r="A73" s="2" t="s">
        <v>104</v>
      </c>
      <c r="B73" s="8" t="s">
        <v>104</v>
      </c>
      <c r="C73" s="8" t="s">
        <v>408</v>
      </c>
      <c r="D73" s="8" t="s">
        <v>191</v>
      </c>
      <c r="E73" s="8" t="s">
        <v>406</v>
      </c>
      <c r="F73" s="8" t="s">
        <v>407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5">
      <c r="A74" s="2" t="s">
        <v>103</v>
      </c>
      <c r="B74" s="8" t="s">
        <v>103</v>
      </c>
      <c r="C74" s="8" t="s">
        <v>404</v>
      </c>
      <c r="D74" s="8" t="s">
        <v>405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5">
      <c r="A75" s="2" t="s">
        <v>100</v>
      </c>
      <c r="B75" s="8" t="s">
        <v>389</v>
      </c>
      <c r="C75" s="8" t="s">
        <v>392</v>
      </c>
      <c r="D75" s="8" t="s">
        <v>369</v>
      </c>
      <c r="E75" s="8" t="s">
        <v>71</v>
      </c>
      <c r="F75" s="8" t="s">
        <v>393</v>
      </c>
      <c r="G75" s="8" t="s">
        <v>390</v>
      </c>
      <c r="H75" s="8" t="s">
        <v>391</v>
      </c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5">
      <c r="A76" s="2" t="s">
        <v>101</v>
      </c>
      <c r="B76" s="8" t="s">
        <v>101</v>
      </c>
      <c r="C76" s="8" t="s">
        <v>398</v>
      </c>
      <c r="D76" s="8" t="s">
        <v>397</v>
      </c>
      <c r="E76" s="8" t="s">
        <v>395</v>
      </c>
      <c r="F76" s="8" t="s">
        <v>396</v>
      </c>
      <c r="G76" s="8" t="s">
        <v>394</v>
      </c>
      <c r="H76" s="8" t="s">
        <v>399</v>
      </c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5">
      <c r="A77" s="2" t="s">
        <v>102</v>
      </c>
      <c r="B77" s="8" t="s">
        <v>400</v>
      </c>
      <c r="C77" s="8" t="s">
        <v>402</v>
      </c>
      <c r="D77" s="8" t="s">
        <v>401</v>
      </c>
      <c r="E77" s="8" t="s">
        <v>403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5">
      <c r="A78" s="3" t="s">
        <v>473</v>
      </c>
      <c r="B78" s="8" t="s">
        <v>40</v>
      </c>
      <c r="C78" s="8" t="s">
        <v>421</v>
      </c>
      <c r="D78" s="8" t="s">
        <v>423</v>
      </c>
      <c r="E78" s="8" t="s">
        <v>415</v>
      </c>
      <c r="F78" s="8" t="s">
        <v>419</v>
      </c>
      <c r="G78" s="8" t="s">
        <v>420</v>
      </c>
      <c r="H78" s="8" t="s">
        <v>410</v>
      </c>
      <c r="I78" s="8" t="s">
        <v>418</v>
      </c>
      <c r="J78" s="8" t="s">
        <v>422</v>
      </c>
      <c r="K78" s="8" t="s">
        <v>414</v>
      </c>
      <c r="L78" s="8" t="s">
        <v>417</v>
      </c>
      <c r="M78" s="8" t="s">
        <v>411</v>
      </c>
      <c r="N78" s="8" t="s">
        <v>413</v>
      </c>
      <c r="O78" s="8" t="s">
        <v>416</v>
      </c>
      <c r="P78" s="8" t="s">
        <v>412</v>
      </c>
      <c r="Q78" s="8" t="s">
        <v>409</v>
      </c>
    </row>
    <row r="79" spans="1:17" x14ac:dyDescent="0.25">
      <c r="A79" s="3" t="s">
        <v>96</v>
      </c>
      <c r="B79" s="8" t="s">
        <v>96</v>
      </c>
      <c r="C79" s="8" t="s">
        <v>434</v>
      </c>
      <c r="D79" s="8" t="s">
        <v>430</v>
      </c>
      <c r="E79" s="8" t="s">
        <v>435</v>
      </c>
      <c r="F79" s="8" t="s">
        <v>433</v>
      </c>
      <c r="G79" s="8" t="s">
        <v>432</v>
      </c>
      <c r="H79" s="8" t="s">
        <v>431</v>
      </c>
      <c r="I79" s="8" t="s">
        <v>429</v>
      </c>
      <c r="J79" s="8" t="s">
        <v>428</v>
      </c>
      <c r="K79" s="8"/>
      <c r="L79" s="8"/>
      <c r="M79" s="8"/>
      <c r="N79" s="8"/>
      <c r="O79" s="8"/>
      <c r="P79" s="8"/>
      <c r="Q79" s="8"/>
    </row>
    <row r="80" spans="1:17" x14ac:dyDescent="0.25">
      <c r="A80" s="3" t="s">
        <v>99</v>
      </c>
      <c r="B80" s="8" t="s">
        <v>456</v>
      </c>
      <c r="C80" s="8" t="s">
        <v>458</v>
      </c>
      <c r="D80" s="8" t="s">
        <v>457</v>
      </c>
      <c r="E80" s="8" t="s">
        <v>459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5">
      <c r="A81" s="3" t="s">
        <v>463</v>
      </c>
      <c r="B81" s="8" t="s">
        <v>450</v>
      </c>
      <c r="C81" s="8" t="s">
        <v>452</v>
      </c>
      <c r="D81" s="8" t="s">
        <v>455</v>
      </c>
      <c r="E81" s="8" t="s">
        <v>453</v>
      </c>
      <c r="F81" s="8" t="s">
        <v>454</v>
      </c>
      <c r="G81" s="8" t="s">
        <v>451</v>
      </c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5">
      <c r="A82" s="3" t="s">
        <v>93</v>
      </c>
      <c r="B82" s="8" t="s">
        <v>424</v>
      </c>
      <c r="C82" s="8" t="s">
        <v>427</v>
      </c>
      <c r="D82" s="8" t="s">
        <v>426</v>
      </c>
      <c r="E82" s="8" t="s">
        <v>187</v>
      </c>
      <c r="F82" s="8" t="s">
        <v>425</v>
      </c>
      <c r="G82" s="8" t="s">
        <v>77</v>
      </c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5">
      <c r="A83" s="3" t="s">
        <v>95</v>
      </c>
      <c r="B83" s="8" t="s">
        <v>460</v>
      </c>
      <c r="C83" s="8" t="s">
        <v>461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5">
      <c r="A84" s="3" t="s">
        <v>98</v>
      </c>
      <c r="B84" s="8" t="s">
        <v>98</v>
      </c>
      <c r="C84" s="8" t="s">
        <v>448</v>
      </c>
      <c r="D84" s="8" t="s">
        <v>449</v>
      </c>
      <c r="E84" s="8" t="s">
        <v>447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5">
      <c r="A85" s="3" t="s">
        <v>464</v>
      </c>
      <c r="B85" s="8" t="s">
        <v>436</v>
      </c>
      <c r="C85" s="8" t="s">
        <v>437</v>
      </c>
      <c r="D85" s="8" t="s">
        <v>78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5">
      <c r="A86" s="3" t="s">
        <v>97</v>
      </c>
      <c r="B86" s="8" t="s">
        <v>438</v>
      </c>
      <c r="C86" s="8" t="s">
        <v>441</v>
      </c>
      <c r="D86" s="8" t="s">
        <v>443</v>
      </c>
      <c r="E86" s="8" t="s">
        <v>439</v>
      </c>
      <c r="F86" s="8" t="s">
        <v>442</v>
      </c>
      <c r="G86" s="8" t="s">
        <v>440</v>
      </c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5">
      <c r="A87" s="3" t="s">
        <v>94</v>
      </c>
      <c r="B87" s="8" t="s">
        <v>94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5">
      <c r="A88" s="3" t="s">
        <v>444</v>
      </c>
      <c r="B88" s="8" t="s">
        <v>444</v>
      </c>
      <c r="C88" s="8" t="s">
        <v>446</v>
      </c>
      <c r="D88" s="8" t="s">
        <v>445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5">
      <c r="A89" s="10" t="s">
        <v>474</v>
      </c>
      <c r="B89" s="8" t="s">
        <v>113</v>
      </c>
      <c r="C89" s="8" t="s">
        <v>116</v>
      </c>
      <c r="D89" s="8" t="s">
        <v>122</v>
      </c>
      <c r="E89" s="8" t="s">
        <v>115</v>
      </c>
      <c r="F89" s="8" t="s">
        <v>119</v>
      </c>
      <c r="G89" s="8" t="s">
        <v>120</v>
      </c>
      <c r="H89" s="8" t="s">
        <v>114</v>
      </c>
      <c r="I89" s="8" t="s">
        <v>121</v>
      </c>
      <c r="J89" s="8" t="s">
        <v>118</v>
      </c>
      <c r="K89" s="8" t="s">
        <v>123</v>
      </c>
      <c r="L89" s="8" t="s">
        <v>117</v>
      </c>
      <c r="M89" s="8"/>
      <c r="N89" s="8"/>
      <c r="O89" s="8"/>
      <c r="P89" s="8"/>
      <c r="Q89" s="8"/>
    </row>
    <row r="90" spans="1:17" x14ac:dyDescent="0.25">
      <c r="A90" s="10" t="s">
        <v>51</v>
      </c>
      <c r="B90" s="8" t="s">
        <v>176</v>
      </c>
      <c r="C90" s="8" t="s">
        <v>179</v>
      </c>
      <c r="D90" s="8" t="s">
        <v>177</v>
      </c>
      <c r="E90" s="8" t="s">
        <v>178</v>
      </c>
      <c r="F90" s="8" t="s">
        <v>180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5">
      <c r="A91" s="10" t="s">
        <v>50</v>
      </c>
      <c r="B91" s="8" t="s">
        <v>50</v>
      </c>
      <c r="C91" s="8" t="s">
        <v>171</v>
      </c>
      <c r="D91" s="8" t="s">
        <v>124</v>
      </c>
      <c r="E91" s="8" t="s">
        <v>172</v>
      </c>
      <c r="F91" s="8" t="s">
        <v>170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5">
      <c r="A92" s="10" t="s">
        <v>46</v>
      </c>
      <c r="B92" s="8" t="s">
        <v>46</v>
      </c>
      <c r="C92" s="8" t="s">
        <v>148</v>
      </c>
      <c r="D92" s="8" t="s">
        <v>149</v>
      </c>
      <c r="E92" s="8" t="s">
        <v>150</v>
      </c>
      <c r="F92" s="8" t="s">
        <v>147</v>
      </c>
      <c r="G92" s="8" t="s">
        <v>145</v>
      </c>
      <c r="H92" s="8" t="s">
        <v>146</v>
      </c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5">
      <c r="A93" s="10" t="s">
        <v>56</v>
      </c>
      <c r="B93" s="8" t="s">
        <v>56</v>
      </c>
      <c r="C93" s="8" t="s">
        <v>198</v>
      </c>
      <c r="D93" s="8" t="s">
        <v>199</v>
      </c>
      <c r="E93" s="8" t="s">
        <v>200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5">
      <c r="A94" s="10" t="s">
        <v>43</v>
      </c>
      <c r="B94" s="8" t="s">
        <v>43</v>
      </c>
      <c r="C94" s="8" t="s">
        <v>132</v>
      </c>
      <c r="D94" s="8" t="s">
        <v>128</v>
      </c>
      <c r="E94" s="8" t="s">
        <v>134</v>
      </c>
      <c r="F94" s="8" t="s">
        <v>135</v>
      </c>
      <c r="G94" s="8" t="s">
        <v>129</v>
      </c>
      <c r="H94" s="8" t="s">
        <v>131</v>
      </c>
      <c r="I94" s="8" t="s">
        <v>124</v>
      </c>
      <c r="J94" s="8" t="s">
        <v>130</v>
      </c>
      <c r="K94" s="8" t="s">
        <v>126</v>
      </c>
      <c r="L94" s="8" t="s">
        <v>125</v>
      </c>
      <c r="M94" s="8" t="s">
        <v>133</v>
      </c>
      <c r="N94" s="8" t="s">
        <v>127</v>
      </c>
      <c r="O94" s="8"/>
      <c r="P94" s="8"/>
      <c r="Q94" s="8"/>
    </row>
    <row r="95" spans="1:17" x14ac:dyDescent="0.25">
      <c r="A95" s="10" t="s">
        <v>55</v>
      </c>
      <c r="B95" s="8" t="s">
        <v>195</v>
      </c>
      <c r="C95" s="8" t="s">
        <v>197</v>
      </c>
      <c r="D95" s="8" t="s">
        <v>196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5">
      <c r="A96" s="10" t="s">
        <v>42</v>
      </c>
      <c r="B96" s="8" t="s">
        <v>42</v>
      </c>
      <c r="C96" s="8" t="s">
        <v>124</v>
      </c>
      <c r="D96" s="8" t="s">
        <v>77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5">
      <c r="A97" s="10" t="s">
        <v>48</v>
      </c>
      <c r="B97" s="8" t="s">
        <v>158</v>
      </c>
      <c r="C97" s="8" t="s">
        <v>160</v>
      </c>
      <c r="D97" s="8" t="s">
        <v>162</v>
      </c>
      <c r="E97" s="8" t="s">
        <v>161</v>
      </c>
      <c r="F97" s="8" t="s">
        <v>164</v>
      </c>
      <c r="G97" s="8" t="s">
        <v>163</v>
      </c>
      <c r="H97" s="8" t="s">
        <v>159</v>
      </c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5">
      <c r="A98" s="10" t="s">
        <v>465</v>
      </c>
      <c r="B98" s="8" t="s">
        <v>81</v>
      </c>
      <c r="C98" s="8" t="s">
        <v>213</v>
      </c>
      <c r="D98" s="8" t="s">
        <v>212</v>
      </c>
      <c r="E98" s="8" t="s">
        <v>124</v>
      </c>
      <c r="F98" s="8" t="s">
        <v>78</v>
      </c>
      <c r="G98" s="8" t="s">
        <v>84</v>
      </c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5">
      <c r="A99" s="10" t="s">
        <v>466</v>
      </c>
      <c r="B99" s="8" t="s">
        <v>189</v>
      </c>
      <c r="C99" s="8" t="s">
        <v>191</v>
      </c>
      <c r="D99" s="8" t="s">
        <v>190</v>
      </c>
      <c r="E99" s="8" t="s">
        <v>77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5">
      <c r="A100" s="10" t="s">
        <v>47</v>
      </c>
      <c r="B100" s="8" t="s">
        <v>151</v>
      </c>
      <c r="C100" s="8" t="s">
        <v>152</v>
      </c>
      <c r="D100" s="8" t="s">
        <v>156</v>
      </c>
      <c r="E100" s="8" t="s">
        <v>155</v>
      </c>
      <c r="F100" s="8" t="s">
        <v>154</v>
      </c>
      <c r="G100" s="8" t="s">
        <v>157</v>
      </c>
      <c r="H100" s="8" t="s">
        <v>153</v>
      </c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5">
      <c r="A101" s="10" t="s">
        <v>53</v>
      </c>
      <c r="B101" s="8" t="s">
        <v>186</v>
      </c>
      <c r="C101" s="8" t="s">
        <v>188</v>
      </c>
      <c r="D101" s="8" t="s">
        <v>187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5">
      <c r="A102" s="10" t="s">
        <v>467</v>
      </c>
      <c r="B102" s="8" t="s">
        <v>201</v>
      </c>
      <c r="C102" s="8" t="s">
        <v>208</v>
      </c>
      <c r="D102" s="8" t="s">
        <v>207</v>
      </c>
      <c r="E102" s="8" t="s">
        <v>203</v>
      </c>
      <c r="F102" s="8" t="s">
        <v>202</v>
      </c>
      <c r="G102" s="8" t="s">
        <v>211</v>
      </c>
      <c r="H102" s="8" t="s">
        <v>210</v>
      </c>
      <c r="I102" s="8" t="s">
        <v>206</v>
      </c>
      <c r="J102" s="8" t="s">
        <v>205</v>
      </c>
      <c r="K102" s="8" t="s">
        <v>209</v>
      </c>
      <c r="L102" s="8" t="s">
        <v>204</v>
      </c>
      <c r="M102" s="8" t="s">
        <v>189</v>
      </c>
      <c r="N102" s="8"/>
      <c r="O102" s="8"/>
      <c r="P102" s="8"/>
      <c r="Q102" s="8"/>
    </row>
    <row r="103" spans="1:17" x14ac:dyDescent="0.25">
      <c r="A103" s="10" t="s">
        <v>44</v>
      </c>
      <c r="B103" s="8" t="s">
        <v>136</v>
      </c>
      <c r="C103" s="8" t="s">
        <v>138</v>
      </c>
      <c r="D103" s="8" t="s">
        <v>140</v>
      </c>
      <c r="E103" s="8" t="s">
        <v>142</v>
      </c>
      <c r="F103" s="8" t="s">
        <v>141</v>
      </c>
      <c r="G103" s="8" t="s">
        <v>139</v>
      </c>
      <c r="H103" s="8" t="s">
        <v>137</v>
      </c>
      <c r="I103" s="8" t="s">
        <v>124</v>
      </c>
      <c r="J103" s="8" t="s">
        <v>77</v>
      </c>
      <c r="K103" s="8"/>
      <c r="L103" s="8"/>
      <c r="M103" s="8"/>
      <c r="N103" s="8"/>
      <c r="O103" s="8"/>
      <c r="P103" s="8"/>
      <c r="Q103" s="8"/>
    </row>
    <row r="104" spans="1:17" x14ac:dyDescent="0.25">
      <c r="A104" s="10" t="s">
        <v>49</v>
      </c>
      <c r="B104" s="8" t="s">
        <v>49</v>
      </c>
      <c r="C104" s="8" t="s">
        <v>169</v>
      </c>
      <c r="D104" s="8" t="s">
        <v>168</v>
      </c>
      <c r="E104" s="8" t="s">
        <v>166</v>
      </c>
      <c r="F104" s="8" t="s">
        <v>165</v>
      </c>
      <c r="G104" s="8" t="s">
        <v>167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5">
      <c r="A105" s="10" t="s">
        <v>45</v>
      </c>
      <c r="B105" s="8" t="s">
        <v>143</v>
      </c>
      <c r="C105" s="8" t="s">
        <v>57</v>
      </c>
      <c r="D105" s="8" t="s">
        <v>144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5">
      <c r="A106" s="10" t="s">
        <v>52</v>
      </c>
      <c r="B106" s="8" t="s">
        <v>181</v>
      </c>
      <c r="C106" s="8" t="s">
        <v>183</v>
      </c>
      <c r="D106" s="8" t="s">
        <v>182</v>
      </c>
      <c r="E106" s="8" t="s">
        <v>185</v>
      </c>
      <c r="F106" s="8" t="s">
        <v>184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5">
      <c r="A107" s="10" t="s">
        <v>54</v>
      </c>
      <c r="B107" s="8" t="s">
        <v>81</v>
      </c>
      <c r="C107" s="8" t="s">
        <v>194</v>
      </c>
      <c r="D107" s="8" t="s">
        <v>192</v>
      </c>
      <c r="E107" s="8" t="s">
        <v>193</v>
      </c>
      <c r="F107" s="8" t="s">
        <v>189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5">
      <c r="A108" s="10" t="s">
        <v>468</v>
      </c>
      <c r="B108" s="8" t="s">
        <v>78</v>
      </c>
      <c r="C108" s="8" t="s">
        <v>175</v>
      </c>
      <c r="D108" s="8" t="s">
        <v>173</v>
      </c>
      <c r="E108" s="8" t="s">
        <v>174</v>
      </c>
      <c r="F108" s="8" t="s">
        <v>77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10" spans="1:17" x14ac:dyDescent="0.25">
      <c r="B110" s="8"/>
    </row>
    <row r="111" spans="1:17" x14ac:dyDescent="0.25">
      <c r="B111" s="8"/>
      <c r="C111" s="8"/>
    </row>
    <row r="112" spans="1:17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C115" s="8"/>
    </row>
    <row r="116" spans="2:3" x14ac:dyDescent="0.25">
      <c r="C116" s="8"/>
    </row>
    <row r="117" spans="2:3" x14ac:dyDescent="0.25">
      <c r="C117" s="8"/>
    </row>
    <row r="118" spans="2:3" x14ac:dyDescent="0.25">
      <c r="C118" s="8"/>
    </row>
    <row r="119" spans="2:3" x14ac:dyDescent="0.25">
      <c r="C119" s="8"/>
    </row>
    <row r="120" spans="2:3" x14ac:dyDescent="0.25">
      <c r="C120" s="8"/>
    </row>
    <row r="121" spans="2:3" x14ac:dyDescent="0.25">
      <c r="C121" s="8"/>
    </row>
    <row r="122" spans="2:3" x14ac:dyDescent="0.25">
      <c r="C122" s="8"/>
    </row>
  </sheetData>
  <sheetProtection algorithmName="SHA-512" hashValue="bD57K5UMs2pppnmRBIl2fS5AmvhNqSRJLC/pLdpQy5RlguF78fA0O/1UOVCsAPiAn2ydKzzlcIOGImxb4KCrnA==" saltValue="J5075B6FgJvLJK4QxLkJcg==" spinCount="100000" sheet="1" objects="1" scenarios="1"/>
  <sortState ref="H7:H16">
    <sortCondition ref="H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3" ma:contentTypeDescription="Crear nuevo documento." ma:contentTypeScope="" ma:versionID="529482e4841d060d199604f34e4bb8b5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b11bb63d68f43bff59d493b15add141e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2D24E3-1CED-41B4-9884-D2A5E9025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5445DB-8A5D-402E-8D8F-9D2EBB72CF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15F56-DDB5-4848-80FE-88B3E9FD6093}">
  <ds:schemaRefs>
    <ds:schemaRef ds:uri="http://schemas.microsoft.com/office/infopath/2007/PartnerControls"/>
    <ds:schemaRef ds:uri="ca0b8503-558e-4550-823a-26f008707f9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f1d2543-a317-404b-b796-299c7d33105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92</vt:i4>
      </vt:variant>
    </vt:vector>
  </HeadingPairs>
  <TitlesOfParts>
    <vt:vector size="94" baseType="lpstr">
      <vt:lpstr>SEG DIRECTRIZ Nº008-H</vt:lpstr>
      <vt:lpstr>Listas</vt:lpstr>
      <vt:lpstr>Abangares</vt:lpstr>
      <vt:lpstr>Acosta</vt:lpstr>
      <vt:lpstr>Alajuela</vt:lpstr>
      <vt:lpstr>Alajuela.</vt:lpstr>
      <vt:lpstr>Alajuelita</vt:lpstr>
      <vt:lpstr>Alvarado</vt:lpstr>
      <vt:lpstr>Aserrí</vt:lpstr>
      <vt:lpstr>Atenas</vt:lpstr>
      <vt:lpstr>Bagaces</vt:lpstr>
      <vt:lpstr>Barva</vt:lpstr>
      <vt:lpstr>Belén</vt:lpstr>
      <vt:lpstr>Binario</vt:lpstr>
      <vt:lpstr>Buenos_Aires</vt:lpstr>
      <vt:lpstr>Cañas</vt:lpstr>
      <vt:lpstr>Carrillo</vt:lpstr>
      <vt:lpstr>Cartago</vt:lpstr>
      <vt:lpstr>Cartago.</vt:lpstr>
      <vt:lpstr>Corredores</vt:lpstr>
      <vt:lpstr>Coto_Brus</vt:lpstr>
      <vt:lpstr>Curridabat</vt:lpstr>
      <vt:lpstr>Desamparados</vt:lpstr>
      <vt:lpstr>Dota</vt:lpstr>
      <vt:lpstr>El_Guarco</vt:lpstr>
      <vt:lpstr>Escazú</vt:lpstr>
      <vt:lpstr>Esparza</vt:lpstr>
      <vt:lpstr>Flores</vt:lpstr>
      <vt:lpstr>Garabito</vt:lpstr>
      <vt:lpstr>Goicoechea</vt:lpstr>
      <vt:lpstr>Golfito</vt:lpstr>
      <vt:lpstr>Grecia</vt:lpstr>
      <vt:lpstr>Guácimo</vt:lpstr>
      <vt:lpstr>Guanacaste</vt:lpstr>
      <vt:lpstr>Guatuso</vt:lpstr>
      <vt:lpstr>Heredia</vt:lpstr>
      <vt:lpstr>Heredia.</vt:lpstr>
      <vt:lpstr>Hojancha</vt:lpstr>
      <vt:lpstr>Inmueble</vt:lpstr>
      <vt:lpstr>Jiménez</vt:lpstr>
      <vt:lpstr>La_Cruz</vt:lpstr>
      <vt:lpstr>La_Unión</vt:lpstr>
      <vt:lpstr>León_Cortés</vt:lpstr>
      <vt:lpstr>Liberia</vt:lpstr>
      <vt:lpstr>Limón</vt:lpstr>
      <vt:lpstr>Limón.</vt:lpstr>
      <vt:lpstr>Los_Chiles</vt:lpstr>
      <vt:lpstr>Matina</vt:lpstr>
      <vt:lpstr>Moneda</vt:lpstr>
      <vt:lpstr>Montes_de_Oca</vt:lpstr>
      <vt:lpstr>Montes_de_Oro</vt:lpstr>
      <vt:lpstr>Mora</vt:lpstr>
      <vt:lpstr>Moravia</vt:lpstr>
      <vt:lpstr>Nandayure</vt:lpstr>
      <vt:lpstr>Naranjo</vt:lpstr>
      <vt:lpstr>Nicoya</vt:lpstr>
      <vt:lpstr>Oreamuno</vt:lpstr>
      <vt:lpstr>Orotina</vt:lpstr>
      <vt:lpstr>Osa</vt:lpstr>
      <vt:lpstr>Palmares</vt:lpstr>
      <vt:lpstr>Paraíso</vt:lpstr>
      <vt:lpstr>Parrita</vt:lpstr>
      <vt:lpstr>Pérez_Zeledón</vt:lpstr>
      <vt:lpstr>Poás</vt:lpstr>
      <vt:lpstr>Pococí</vt:lpstr>
      <vt:lpstr>Puntarenas</vt:lpstr>
      <vt:lpstr>Puntarenas.</vt:lpstr>
      <vt:lpstr>Puriscal</vt:lpstr>
      <vt:lpstr>Quepos</vt:lpstr>
      <vt:lpstr>Río_Cuarto</vt:lpstr>
      <vt:lpstr>San_Carlos</vt:lpstr>
      <vt:lpstr>San_Isidro</vt:lpstr>
      <vt:lpstr>San_José</vt:lpstr>
      <vt:lpstr>San_José.</vt:lpstr>
      <vt:lpstr>San_Mateo</vt:lpstr>
      <vt:lpstr>San_Pablo</vt:lpstr>
      <vt:lpstr>San_Rafael</vt:lpstr>
      <vt:lpstr>San_Ramón</vt:lpstr>
      <vt:lpstr>Santa_Ana</vt:lpstr>
      <vt:lpstr>Santa_Bárbara</vt:lpstr>
      <vt:lpstr>Santa_Cruz</vt:lpstr>
      <vt:lpstr>Santo_Domingo</vt:lpstr>
      <vt:lpstr>Sarapiquí</vt:lpstr>
      <vt:lpstr>Sarchí</vt:lpstr>
      <vt:lpstr>Siquirres</vt:lpstr>
      <vt:lpstr>Talamanca</vt:lpstr>
      <vt:lpstr>Tarrazú</vt:lpstr>
      <vt:lpstr>Tibás</vt:lpstr>
      <vt:lpstr>Tilarán</vt:lpstr>
      <vt:lpstr>Turrialba</vt:lpstr>
      <vt:lpstr>Turrubares</vt:lpstr>
      <vt:lpstr>Upala</vt:lpstr>
      <vt:lpstr>Vázquez_de_Coronado</vt:lpstr>
      <vt:lpstr>Zarcero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Quesada Chavarría,</dc:creator>
  <cp:lastModifiedBy>Luis Humberto Perez Gonzalez</cp:lastModifiedBy>
  <dcterms:created xsi:type="dcterms:W3CDTF">2016-01-13T17:12:18Z</dcterms:created>
  <dcterms:modified xsi:type="dcterms:W3CDTF">2021-10-06T17:41:36Z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